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ulvila-my.sharepoint.com/personal/tanja-annika_sillanpaa_ulvila_fi/Documents/Avustushaku/"/>
    </mc:Choice>
  </mc:AlternateContent>
  <xr:revisionPtr revIDLastSave="2" documentId="13_ncr:1_{CF8CC08A-B247-44A0-AF92-4F28D7F057B8}" xr6:coauthVersionLast="47" xr6:coauthVersionMax="47" xr10:uidLastSave="{4161E2D4-EB01-477E-875B-8F0275E53854}"/>
  <bookViews>
    <workbookView xWindow="-120" yWindow="-120" windowWidth="29040" windowHeight="15840" xr2:uid="{00000000-000D-0000-FFFF-FFFF00000000}"/>
  </bookViews>
  <sheets>
    <sheet name="Toimintataulukko" sheetId="1" r:id="rId1"/>
    <sheet name="Taul1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E30" i="1"/>
  <c r="E32" i="1" s="1"/>
  <c r="E162" i="1"/>
  <c r="E163" i="1"/>
  <c r="E165" i="1"/>
  <c r="E166" i="1"/>
  <c r="E168" i="1"/>
  <c r="E169" i="1"/>
  <c r="E171" i="1"/>
  <c r="E172" i="1"/>
  <c r="E178" i="1"/>
  <c r="E180" i="1"/>
  <c r="E181" i="1" s="1"/>
  <c r="D199" i="1"/>
  <c r="D191" i="1"/>
  <c r="E150" i="1"/>
  <c r="E151" i="1"/>
  <c r="E153" i="1"/>
  <c r="E154" i="1"/>
  <c r="E155" i="1"/>
  <c r="E149" i="1"/>
  <c r="E140" i="1"/>
  <c r="E141" i="1"/>
  <c r="E142" i="1"/>
  <c r="E143" i="1"/>
  <c r="E144" i="1"/>
  <c r="E134" i="1"/>
  <c r="E135" i="1"/>
  <c r="E136" i="1"/>
  <c r="E137" i="1"/>
  <c r="E138" i="1"/>
  <c r="E124" i="1"/>
  <c r="E125" i="1"/>
  <c r="E126" i="1"/>
  <c r="E127" i="1"/>
  <c r="E128" i="1"/>
  <c r="E129" i="1"/>
  <c r="E117" i="1"/>
  <c r="E118" i="1"/>
  <c r="E119" i="1"/>
  <c r="E120" i="1"/>
  <c r="E121" i="1"/>
  <c r="E122" i="1"/>
  <c r="E111" i="1"/>
  <c r="E112" i="1"/>
  <c r="E102" i="1"/>
  <c r="E103" i="1"/>
  <c r="E105" i="1"/>
  <c r="E106" i="1"/>
  <c r="E108" i="1"/>
  <c r="E109" i="1"/>
  <c r="E89" i="1"/>
  <c r="E86" i="1"/>
  <c r="E92" i="1"/>
  <c r="E80" i="1"/>
  <c r="E81" i="1"/>
  <c r="E83" i="1"/>
  <c r="E84" i="1"/>
  <c r="E87" i="1"/>
  <c r="E90" i="1"/>
  <c r="E93" i="1"/>
  <c r="E64" i="1"/>
  <c r="E68" i="1"/>
  <c r="E69" i="1"/>
  <c r="E70" i="1"/>
  <c r="E71" i="1"/>
  <c r="E59" i="1"/>
  <c r="E60" i="1"/>
  <c r="E61" i="1"/>
  <c r="E62" i="1"/>
  <c r="E63" i="1"/>
  <c r="E65" i="1"/>
  <c r="E66" i="1"/>
  <c r="E67" i="1"/>
  <c r="E72" i="1"/>
  <c r="E52" i="1"/>
  <c r="E53" i="1"/>
  <c r="E44" i="1"/>
  <c r="E45" i="1"/>
  <c r="E36" i="1"/>
  <c r="E37" i="1"/>
  <c r="E21" i="1"/>
  <c r="E22" i="1"/>
  <c r="E23" i="1"/>
  <c r="E24" i="1"/>
  <c r="E12" i="1"/>
  <c r="E13" i="1"/>
  <c r="E14" i="1"/>
  <c r="E15" i="1" l="1"/>
  <c r="E46" i="1"/>
  <c r="E156" i="1"/>
  <c r="E173" i="1"/>
  <c r="E38" i="1"/>
  <c r="E54" i="1"/>
  <c r="E73" i="1"/>
  <c r="E25" i="1"/>
  <c r="E130" i="1"/>
  <c r="E145" i="1"/>
  <c r="E94" i="1"/>
  <c r="E113" i="1"/>
</calcChain>
</file>

<file path=xl/sharedStrings.xml><?xml version="1.0" encoding="utf-8"?>
<sst xmlns="http://schemas.openxmlformats.org/spreadsheetml/2006/main" count="200" uniqueCount="116">
  <si>
    <t>Yhteensä</t>
  </si>
  <si>
    <t>ULVILAN KAUPUNKI</t>
  </si>
  <si>
    <t>LIIKUNTATOIMI</t>
  </si>
  <si>
    <t>LIIKUNTAJÄRJESTÖJEN PISTE- JA TOIMINTATAULUKKO</t>
  </si>
  <si>
    <t>Voivat olla seuran jäseniä tai ostopalveluna hankittuja valmentajia</t>
  </si>
  <si>
    <t>Säännöllisesti valmentavat</t>
  </si>
  <si>
    <t>Tarvittaessa valmentajien todistettava tasonsa</t>
  </si>
  <si>
    <t>A-valmentaja</t>
  </si>
  <si>
    <t>B-valmentaja</t>
  </si>
  <si>
    <t>C-valmentaja</t>
  </si>
  <si>
    <t>lukumäärä</t>
  </si>
  <si>
    <t>a'-pisteet</t>
  </si>
  <si>
    <t>yhteensä</t>
  </si>
  <si>
    <t>1.) VALMENTAJAT</t>
  </si>
  <si>
    <t>*</t>
  </si>
  <si>
    <t>2.) TUOMARIT</t>
  </si>
  <si>
    <t>Esitettävä tarvittaessa voimassaoleva tuomarikortti</t>
  </si>
  <si>
    <t>I-luokan tuomari</t>
  </si>
  <si>
    <t>II-luokan tuomari</t>
  </si>
  <si>
    <t>III-luokan tuomari</t>
  </si>
  <si>
    <t>IV-luokan tuomari</t>
  </si>
  <si>
    <t>3.) OHJATTU VALMENNUS- JA OHJAUSTOIMINTA</t>
  </si>
  <si>
    <t>Tarvittaessa esitettävä harjoitusvihot</t>
  </si>
  <si>
    <t>Yksilöt</t>
  </si>
  <si>
    <t>18-vuotiaiden ja sitä nuorempien ohjelman mukaisesti yksinään harjoittelevien koko vuoden harjoitusten lukumäärä x 1 piste</t>
  </si>
  <si>
    <t>Tarvittaessa esitettävä harjoitusohjelma tai -kortti</t>
  </si>
  <si>
    <t>4.) LEIRITOIMINTA</t>
  </si>
  <si>
    <t/>
  </si>
  <si>
    <t>5.) KOULUTUSTOIMINTA</t>
  </si>
  <si>
    <t>6.) JÄRJESTETTY KILPAILUTOIMINTA</t>
  </si>
  <si>
    <t>maaottelu</t>
  </si>
  <si>
    <t>kansainvälinen kilpailu</t>
  </si>
  <si>
    <t>kansainvälinen ottelu</t>
  </si>
  <si>
    <t>SM-tason kilpailu</t>
  </si>
  <si>
    <t>SM-tason ottelu</t>
  </si>
  <si>
    <t>turnaus</t>
  </si>
  <si>
    <t>kansallinen kilpailu</t>
  </si>
  <si>
    <t>liittotasoinen ottelu</t>
  </si>
  <si>
    <t>piirikunnallinen kilpailu</t>
  </si>
  <si>
    <t>piiritasoinen ottelu</t>
  </si>
  <si>
    <t>seurojen välinen kilpailu</t>
  </si>
  <si>
    <t>seurojen välinen ystävyysottelu</t>
  </si>
  <si>
    <t>jäsenten välinen kilpailu</t>
  </si>
  <si>
    <t>jäsenten välinen ottelu</t>
  </si>
  <si>
    <t>Ei harjoitusotteluja</t>
  </si>
  <si>
    <t>7.) OSALLISTUMINEN MUIDEN JÄRJESTÄMÄÄN KILPAILUTOIMINTAAN</t>
  </si>
  <si>
    <t>KV-kilpailu tai ottelu</t>
  </si>
  <si>
    <t>joukkue</t>
  </si>
  <si>
    <t>SM-kilpailut tai sarjaottelu</t>
  </si>
  <si>
    <t>kansallinen kilpailu tai liittotasoinen ottelu</t>
  </si>
  <si>
    <t>piirikunnallinen kilpailu tai piiritasoinen ottelu</t>
  </si>
  <si>
    <t>seurojen välinen kilpailu tai ottelu (ei harj.ottelu)</t>
  </si>
  <si>
    <t>8.) MENESTYMINEN</t>
  </si>
  <si>
    <t>MM-menestys tai olympialaiset (I-IV)</t>
  </si>
  <si>
    <t>EM-menestys (I-IV)</t>
  </si>
  <si>
    <t>Pohjoismainen menestyminen (I-IV)</t>
  </si>
  <si>
    <t>Maan edustaminen huomioidaan samalta urheilijalta vain kerran kertomusvuonna</t>
  </si>
  <si>
    <t>SM-menestys, joukkue</t>
  </si>
  <si>
    <t>I</t>
  </si>
  <si>
    <t>II</t>
  </si>
  <si>
    <t>III</t>
  </si>
  <si>
    <t>IV</t>
  </si>
  <si>
    <t>V</t>
  </si>
  <si>
    <t>VI</t>
  </si>
  <si>
    <t>SM-menestys, yksilö</t>
  </si>
  <si>
    <t>Liittotason tai kansallisen tason menestyminen, joukkue</t>
  </si>
  <si>
    <t>Liittotason tai kansallisen tason menestyminen, yksilö</t>
  </si>
  <si>
    <t>Piiritason menestyminen, joukkue</t>
  </si>
  <si>
    <t>Piiritason menestyminen, yksilö</t>
  </si>
  <si>
    <t>9.) MUU TOIMINTA</t>
  </si>
  <si>
    <t>yksin järjestettynä</t>
  </si>
  <si>
    <t>yhteistyössä järjestettynä</t>
  </si>
  <si>
    <t>toimitila</t>
  </si>
  <si>
    <t>vuokra/vuosi</t>
  </si>
  <si>
    <t>koulutustilaisuus:</t>
  </si>
  <si>
    <t>koulutustilaisuuden nimi</t>
  </si>
  <si>
    <t>kustannukset</t>
  </si>
  <si>
    <t>Jäsenvelvollisuutensa hoitaneet jäsenet:</t>
  </si>
  <si>
    <t>aikuista jäsentä (kpl)</t>
  </si>
  <si>
    <t>nuorisojäsentä (kpl)</t>
  </si>
  <si>
    <t>jäsenmaksu, €</t>
  </si>
  <si>
    <t>Liitteiksi</t>
  </si>
  <si>
    <t>toimintakertomus, tilinpäätös ja tilintarkastuskertomus edelliseltä vuodelta</t>
  </si>
  <si>
    <t>toimintasuunnitelma ja talousarvio sille kaudelle, jolle avustusta haetaan</t>
  </si>
  <si>
    <t>yhdistyksen säännöt (uuden hakijan ollessa kyseessä; myöhemmin tulee ilmoittaa muutoksista)</t>
  </si>
  <si>
    <t>Täyttäkää sinisellä merkityt kentät!</t>
  </si>
  <si>
    <t>Itse järjestetty leiri, 
4 pist/pv/osanottaja</t>
  </si>
  <si>
    <t>osallistuminen muualla järjestettyyn leiritoimintaan, 1 pist/pv/osanottaja</t>
  </si>
  <si>
    <t>koulutus- ja kurssitoiminnan järjestäminen, 5 pist/pv/osanottaja</t>
  </si>
  <si>
    <t>osallistuminen muualla järjestettyyn koulutus- ja kurssitoimintaan, 
2 pist/pv/osanottaja</t>
  </si>
  <si>
    <t>yksilö</t>
  </si>
  <si>
    <t>10% määrärahasta käytetään seuran maksamien harjoitustilojen vuokrien korvaamiseen sekä koulutustilaisuuksista seuralle aiheutuneista kustannuksista</t>
  </si>
  <si>
    <t>Ryhmät (väh. 7 henkeä)</t>
  </si>
  <si>
    <t>yli 50 osanottajaa</t>
  </si>
  <si>
    <t>alle 50 osanottajaa</t>
  </si>
  <si>
    <t>Jäsentilaisuus/talkoot</t>
  </si>
  <si>
    <t>yli 20 osanottajaa</t>
  </si>
  <si>
    <t>alle 20 osanottajaa</t>
  </si>
  <si>
    <t>Liikuntatapahtuma/-näytös</t>
  </si>
  <si>
    <t>11.) HARJOITUSTILOJEN JA -PAIKKOJEN VUOKRAT SEKÄ KOULUTUSTILAISUUDET</t>
  </si>
  <si>
    <t>13.) JÄSENET</t>
  </si>
  <si>
    <t>14.) LIITTEET</t>
  </si>
  <si>
    <t>10.) TERVEYSLIIKUNTA / KKI-toiminta</t>
  </si>
  <si>
    <t>Yli 50-vuotiaiden osallistuminen seuran aktiiviseen liikuntatoimintaaan</t>
  </si>
  <si>
    <t>a'-pisteet/lkm</t>
  </si>
  <si>
    <t>Yli 50-vuotiaille suunnattu UUSI liikuntaryhmä</t>
  </si>
  <si>
    <t>12.) HARKINTA / KOHDEAVUSTUS</t>
  </si>
  <si>
    <t>* 30% määrärahasta jaetaan harkinnan mukaan sekä kohdeavustuksena.
* Harkinnan määrärahaa sekä kohdeavustusta jaettaessa huomioidaan kaupungin alueella järjestettävä liikuntatapahtuma/-toiminta  ja nuorten työllistäminen. Myönnettävä avustus voi olla enintään 40% tapahtuman kokonaiskustannuksista.
* Toiminta- ja pistetaulukko kertoo ainoastaan menneen vuoden toiminnasta.
* Jos järjestöllä on jokin erikoistapahtuma, johon haetaan kohdeavustusta tänä vuonna, niin lyhyt kuvaus siitä:</t>
  </si>
  <si>
    <t>Haettavan kohdeavustuksen summa</t>
  </si>
  <si>
    <t>€</t>
  </si>
  <si>
    <t>Oma järjestämä juhla, retki tai näyttely</t>
  </si>
  <si>
    <t>Avoimen kuntourheilutapahtuman järjestäminen</t>
  </si>
  <si>
    <t xml:space="preserve"> yli 18-vuotiaiden ohjelman mukaisesti yksinään harjoittelevien koko vuoden harjoitusten lukumäärä x 1 pistettä</t>
  </si>
  <si>
    <r>
      <t>18-vuotiaiden ja sitä nuorempien osanottajista koostuvien</t>
    </r>
    <r>
      <rPr>
        <b/>
        <u/>
        <sz val="10"/>
        <rFont val="Arial"/>
        <family val="2"/>
      </rPr>
      <t xml:space="preserve"> ryhmien lukumäärä vuodessa</t>
    </r>
    <r>
      <rPr>
        <b/>
        <sz val="10"/>
        <rFont val="Arial"/>
        <family val="2"/>
      </rPr>
      <t xml:space="preserve"> x 5 pistettä</t>
    </r>
  </si>
  <si>
    <r>
      <t>Yli 18-vuotiaista osanottajista koostuvien</t>
    </r>
    <r>
      <rPr>
        <b/>
        <u/>
        <sz val="10"/>
        <rFont val="Arial"/>
        <family val="2"/>
      </rPr>
      <t xml:space="preserve"> ryhmien lukumäärä vuodessa </t>
    </r>
    <r>
      <rPr>
        <b/>
        <sz val="10"/>
        <rFont val="Arial"/>
        <family val="2"/>
      </rPr>
      <t>x 2 pistettä</t>
    </r>
  </si>
  <si>
    <r>
      <t>Huomioidaan joukkueissa ainoastaan alle 18-vuotiaiden menestyminen</t>
    </r>
    <r>
      <rPr>
        <sz val="10"/>
        <rFont val="Arial"/>
        <family val="2"/>
      </rPr>
      <t>. Niissä joukkueissa joissa on muitakin kuin ulvilalaisia noudatetaan normaalia pistelaskua, mikäli 2/3 joukkueeseen kuuluvista on ulvilalaisia.</t>
    </r>
    <r>
      <rPr>
        <b/>
        <sz val="10"/>
        <rFont val="Arial"/>
        <family val="2"/>
      </rPr>
      <t xml:space="preserve"> Yksilölajeissa huomioidaan myös aikuisten menestyminen.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</si>
</sst>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2"/>
      <name val="Swiss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/>
    </xf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2" borderId="4" xfId="0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quotePrefix="1"/>
    <xf numFmtId="0" fontId="0" fillId="0" borderId="7" xfId="0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0" xfId="0" applyFont="1"/>
    <xf numFmtId="0" fontId="0" fillId="0" borderId="0" xfId="0" applyAlignment="1">
      <alignment horizontal="left" vertical="center" wrapText="1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Protection="1">
      <protection locked="0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top" wrapText="1"/>
    </xf>
    <xf numFmtId="0" fontId="0" fillId="0" borderId="7" xfId="0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8" fillId="3" borderId="4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left" wrapText="1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8" fillId="3" borderId="0" xfId="0" applyFont="1" applyFill="1" applyAlignment="1" applyProtection="1">
      <alignment horizontal="left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0</xdr:row>
      <xdr:rowOff>57150</xdr:rowOff>
    </xdr:from>
    <xdr:to>
      <xdr:col>2</xdr:col>
      <xdr:colOff>1095375</xdr:colOff>
      <xdr:row>0</xdr:row>
      <xdr:rowOff>66675</xdr:rowOff>
    </xdr:to>
    <xdr:sp macro="" textlink="">
      <xdr:nvSpPr>
        <xdr:cNvPr id="10399" name="Teksti 4">
          <a:extLst>
            <a:ext uri="{FF2B5EF4-FFF2-40B4-BE49-F238E27FC236}">
              <a16:creationId xmlns:a16="http://schemas.microsoft.com/office/drawing/2014/main" id="{00000000-0008-0000-0000-00009F280000}"/>
            </a:ext>
          </a:extLst>
        </xdr:cNvPr>
        <xdr:cNvSpPr txBox="1">
          <a:spLocks noChangeArrowheads="1"/>
        </xdr:cNvSpPr>
      </xdr:nvSpPr>
      <xdr:spPr bwMode="auto">
        <a:xfrm>
          <a:off x="3343275" y="57150"/>
          <a:ext cx="95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495300</xdr:colOff>
      <xdr:row>6</xdr:row>
      <xdr:rowOff>0</xdr:rowOff>
    </xdr:from>
    <xdr:to>
      <xdr:col>1</xdr:col>
      <xdr:colOff>0</xdr:colOff>
      <xdr:row>6</xdr:row>
      <xdr:rowOff>0</xdr:rowOff>
    </xdr:to>
    <xdr:sp macro="" textlink="" fLocksText="0">
      <xdr:nvSpPr>
        <xdr:cNvPr id="1030" name="Teksti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495300" y="1343025"/>
          <a:ext cx="533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 fLocksText="0">
      <xdr:nvSpPr>
        <xdr:cNvPr id="1031" name="Teksti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1028700" y="1343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 fLocksText="0">
      <xdr:nvSpPr>
        <xdr:cNvPr id="1033" name="Teksti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1028700" y="1343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 fLocksText="0">
      <xdr:nvSpPr>
        <xdr:cNvPr id="1034" name="Teksti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1028700" y="1343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0</xdr:col>
      <xdr:colOff>495300</xdr:colOff>
      <xdr:row>17</xdr:row>
      <xdr:rowOff>0</xdr:rowOff>
    </xdr:from>
    <xdr:to>
      <xdr:col>1</xdr:col>
      <xdr:colOff>0</xdr:colOff>
      <xdr:row>17</xdr:row>
      <xdr:rowOff>0</xdr:rowOff>
    </xdr:to>
    <xdr:sp macro="" textlink="" fLocksText="0">
      <xdr:nvSpPr>
        <xdr:cNvPr id="1039" name="Teksti 6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495300" y="3981450"/>
          <a:ext cx="533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 fLocksText="0">
      <xdr:nvSpPr>
        <xdr:cNvPr id="1040" name="Teksti 7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1028700" y="3981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 fLocksText="0">
      <xdr:nvSpPr>
        <xdr:cNvPr id="1041" name="Teksti 9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1028700" y="3981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 fLocksText="0">
      <xdr:nvSpPr>
        <xdr:cNvPr id="1042" name="Teksti 10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1028700" y="3981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0</xdr:col>
      <xdr:colOff>495300</xdr:colOff>
      <xdr:row>27</xdr:row>
      <xdr:rowOff>0</xdr:rowOff>
    </xdr:from>
    <xdr:to>
      <xdr:col>1</xdr:col>
      <xdr:colOff>0</xdr:colOff>
      <xdr:row>27</xdr:row>
      <xdr:rowOff>0</xdr:rowOff>
    </xdr:to>
    <xdr:sp macro="" textlink="" fLocksText="0">
      <xdr:nvSpPr>
        <xdr:cNvPr id="1043" name="Teksti 6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495300" y="6362700"/>
          <a:ext cx="533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 fLocksText="0">
      <xdr:nvSpPr>
        <xdr:cNvPr id="1044" name="Teksti 7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1028700" y="6362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 fLocksText="0">
      <xdr:nvSpPr>
        <xdr:cNvPr id="1045" name="Teksti 9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1028700" y="6362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 fLocksText="0">
      <xdr:nvSpPr>
        <xdr:cNvPr id="1046" name="Teksti 10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1028700" y="6362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0</xdr:col>
      <xdr:colOff>495300</xdr:colOff>
      <xdr:row>41</xdr:row>
      <xdr:rowOff>0</xdr:rowOff>
    </xdr:from>
    <xdr:to>
      <xdr:col>1</xdr:col>
      <xdr:colOff>0</xdr:colOff>
      <xdr:row>41</xdr:row>
      <xdr:rowOff>0</xdr:rowOff>
    </xdr:to>
    <xdr:sp macro="" textlink="" fLocksText="0">
      <xdr:nvSpPr>
        <xdr:cNvPr id="1047" name="Teksti 6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495300" y="11544300"/>
          <a:ext cx="533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41</xdr:row>
      <xdr:rowOff>0</xdr:rowOff>
    </xdr:from>
    <xdr:to>
      <xdr:col>1</xdr:col>
      <xdr:colOff>0</xdr:colOff>
      <xdr:row>41</xdr:row>
      <xdr:rowOff>0</xdr:rowOff>
    </xdr:to>
    <xdr:sp macro="" textlink="" fLocksText="0">
      <xdr:nvSpPr>
        <xdr:cNvPr id="1048" name="Teksti 7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1028700" y="115443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41</xdr:row>
      <xdr:rowOff>0</xdr:rowOff>
    </xdr:from>
    <xdr:to>
      <xdr:col>1</xdr:col>
      <xdr:colOff>0</xdr:colOff>
      <xdr:row>41</xdr:row>
      <xdr:rowOff>0</xdr:rowOff>
    </xdr:to>
    <xdr:sp macro="" textlink="" fLocksText="0">
      <xdr:nvSpPr>
        <xdr:cNvPr id="1049" name="Teksti 9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1028700" y="115443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41</xdr:row>
      <xdr:rowOff>0</xdr:rowOff>
    </xdr:from>
    <xdr:to>
      <xdr:col>1</xdr:col>
      <xdr:colOff>0</xdr:colOff>
      <xdr:row>41</xdr:row>
      <xdr:rowOff>0</xdr:rowOff>
    </xdr:to>
    <xdr:sp macro="" textlink="" fLocksText="0">
      <xdr:nvSpPr>
        <xdr:cNvPr id="1050" name="Teksti 10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1028700" y="115443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0</xdr:col>
      <xdr:colOff>495300</xdr:colOff>
      <xdr:row>49</xdr:row>
      <xdr:rowOff>0</xdr:rowOff>
    </xdr:from>
    <xdr:to>
      <xdr:col>1</xdr:col>
      <xdr:colOff>0</xdr:colOff>
      <xdr:row>49</xdr:row>
      <xdr:rowOff>0</xdr:rowOff>
    </xdr:to>
    <xdr:sp macro="" textlink="" fLocksText="0">
      <xdr:nvSpPr>
        <xdr:cNvPr id="1051" name="Teksti 6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495300" y="13658850"/>
          <a:ext cx="533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49</xdr:row>
      <xdr:rowOff>0</xdr:rowOff>
    </xdr:from>
    <xdr:to>
      <xdr:col>1</xdr:col>
      <xdr:colOff>0</xdr:colOff>
      <xdr:row>49</xdr:row>
      <xdr:rowOff>0</xdr:rowOff>
    </xdr:to>
    <xdr:sp macro="" textlink="" fLocksText="0">
      <xdr:nvSpPr>
        <xdr:cNvPr id="1052" name="Teksti 7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1028700" y="136588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49</xdr:row>
      <xdr:rowOff>0</xdr:rowOff>
    </xdr:from>
    <xdr:to>
      <xdr:col>1</xdr:col>
      <xdr:colOff>0</xdr:colOff>
      <xdr:row>49</xdr:row>
      <xdr:rowOff>0</xdr:rowOff>
    </xdr:to>
    <xdr:sp macro="" textlink="" fLocksText="0">
      <xdr:nvSpPr>
        <xdr:cNvPr id="1053" name="Teksti 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1028700" y="136588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49</xdr:row>
      <xdr:rowOff>0</xdr:rowOff>
    </xdr:from>
    <xdr:to>
      <xdr:col>1</xdr:col>
      <xdr:colOff>0</xdr:colOff>
      <xdr:row>49</xdr:row>
      <xdr:rowOff>0</xdr:rowOff>
    </xdr:to>
    <xdr:sp macro="" textlink="" fLocksText="0">
      <xdr:nvSpPr>
        <xdr:cNvPr id="1054" name="Teksti 1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1028700" y="136588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0</xdr:col>
      <xdr:colOff>495300</xdr:colOff>
      <xdr:row>56</xdr:row>
      <xdr:rowOff>0</xdr:rowOff>
    </xdr:from>
    <xdr:to>
      <xdr:col>1</xdr:col>
      <xdr:colOff>0</xdr:colOff>
      <xdr:row>56</xdr:row>
      <xdr:rowOff>0</xdr:rowOff>
    </xdr:to>
    <xdr:sp macro="" textlink="" fLocksText="0">
      <xdr:nvSpPr>
        <xdr:cNvPr id="1055" name="Teksti 6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495300" y="16125825"/>
          <a:ext cx="533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56</xdr:row>
      <xdr:rowOff>0</xdr:rowOff>
    </xdr:from>
    <xdr:to>
      <xdr:col>1</xdr:col>
      <xdr:colOff>0</xdr:colOff>
      <xdr:row>56</xdr:row>
      <xdr:rowOff>0</xdr:rowOff>
    </xdr:to>
    <xdr:sp macro="" textlink="" fLocksText="0">
      <xdr:nvSpPr>
        <xdr:cNvPr id="1056" name="Teksti 7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1028700" y="16125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56</xdr:row>
      <xdr:rowOff>0</xdr:rowOff>
    </xdr:from>
    <xdr:to>
      <xdr:col>1</xdr:col>
      <xdr:colOff>0</xdr:colOff>
      <xdr:row>56</xdr:row>
      <xdr:rowOff>0</xdr:rowOff>
    </xdr:to>
    <xdr:sp macro="" textlink="" fLocksText="0">
      <xdr:nvSpPr>
        <xdr:cNvPr id="1057" name="Teksti 9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1028700" y="16125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56</xdr:row>
      <xdr:rowOff>0</xdr:rowOff>
    </xdr:from>
    <xdr:to>
      <xdr:col>1</xdr:col>
      <xdr:colOff>0</xdr:colOff>
      <xdr:row>56</xdr:row>
      <xdr:rowOff>0</xdr:rowOff>
    </xdr:to>
    <xdr:sp macro="" textlink="" fLocksText="0">
      <xdr:nvSpPr>
        <xdr:cNvPr id="1058" name="Teksti 10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1028700" y="16125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0</xdr:col>
      <xdr:colOff>495300</xdr:colOff>
      <xdr:row>76</xdr:row>
      <xdr:rowOff>0</xdr:rowOff>
    </xdr:from>
    <xdr:to>
      <xdr:col>1</xdr:col>
      <xdr:colOff>0</xdr:colOff>
      <xdr:row>76</xdr:row>
      <xdr:rowOff>0</xdr:rowOff>
    </xdr:to>
    <xdr:sp macro="" textlink="" fLocksText="0">
      <xdr:nvSpPr>
        <xdr:cNvPr id="1059" name="Teksti 6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495300" y="20345400"/>
          <a:ext cx="533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76</xdr:row>
      <xdr:rowOff>0</xdr:rowOff>
    </xdr:from>
    <xdr:to>
      <xdr:col>1</xdr:col>
      <xdr:colOff>0</xdr:colOff>
      <xdr:row>76</xdr:row>
      <xdr:rowOff>0</xdr:rowOff>
    </xdr:to>
    <xdr:sp macro="" textlink="" fLocksText="0">
      <xdr:nvSpPr>
        <xdr:cNvPr id="1060" name="Teksti 7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1028700" y="203454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76</xdr:row>
      <xdr:rowOff>0</xdr:rowOff>
    </xdr:from>
    <xdr:to>
      <xdr:col>1</xdr:col>
      <xdr:colOff>0</xdr:colOff>
      <xdr:row>76</xdr:row>
      <xdr:rowOff>0</xdr:rowOff>
    </xdr:to>
    <xdr:sp macro="" textlink="" fLocksText="0">
      <xdr:nvSpPr>
        <xdr:cNvPr id="1061" name="Teksti 9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1028700" y="203454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76</xdr:row>
      <xdr:rowOff>0</xdr:rowOff>
    </xdr:from>
    <xdr:to>
      <xdr:col>1</xdr:col>
      <xdr:colOff>0</xdr:colOff>
      <xdr:row>76</xdr:row>
      <xdr:rowOff>0</xdr:rowOff>
    </xdr:to>
    <xdr:sp macro="" textlink="" fLocksText="0">
      <xdr:nvSpPr>
        <xdr:cNvPr id="1062" name="Teksti 10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1028700" y="203454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0</xdr:col>
      <xdr:colOff>495300</xdr:colOff>
      <xdr:row>97</xdr:row>
      <xdr:rowOff>0</xdr:rowOff>
    </xdr:from>
    <xdr:to>
      <xdr:col>1</xdr:col>
      <xdr:colOff>0</xdr:colOff>
      <xdr:row>97</xdr:row>
      <xdr:rowOff>0</xdr:rowOff>
    </xdr:to>
    <xdr:sp macro="" textlink="" fLocksText="0">
      <xdr:nvSpPr>
        <xdr:cNvPr id="1063" name="Teksti 6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495300" y="25460325"/>
          <a:ext cx="533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97</xdr:row>
      <xdr:rowOff>0</xdr:rowOff>
    </xdr:from>
    <xdr:to>
      <xdr:col>1</xdr:col>
      <xdr:colOff>0</xdr:colOff>
      <xdr:row>97</xdr:row>
      <xdr:rowOff>0</xdr:rowOff>
    </xdr:to>
    <xdr:sp macro="" textlink="" fLocksText="0">
      <xdr:nvSpPr>
        <xdr:cNvPr id="1064" name="Teksti 7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1028700" y="25460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97</xdr:row>
      <xdr:rowOff>0</xdr:rowOff>
    </xdr:from>
    <xdr:to>
      <xdr:col>1</xdr:col>
      <xdr:colOff>0</xdr:colOff>
      <xdr:row>97</xdr:row>
      <xdr:rowOff>0</xdr:rowOff>
    </xdr:to>
    <xdr:sp macro="" textlink="" fLocksText="0">
      <xdr:nvSpPr>
        <xdr:cNvPr id="1065" name="Teksti 9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1028700" y="25460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97</xdr:row>
      <xdr:rowOff>0</xdr:rowOff>
    </xdr:from>
    <xdr:to>
      <xdr:col>1</xdr:col>
      <xdr:colOff>0</xdr:colOff>
      <xdr:row>97</xdr:row>
      <xdr:rowOff>0</xdr:rowOff>
    </xdr:to>
    <xdr:sp macro="" textlink="" fLocksText="0">
      <xdr:nvSpPr>
        <xdr:cNvPr id="1066" name="Teksti 10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1028700" y="25460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0</xdr:col>
      <xdr:colOff>495300</xdr:colOff>
      <xdr:row>158</xdr:row>
      <xdr:rowOff>0</xdr:rowOff>
    </xdr:from>
    <xdr:to>
      <xdr:col>1</xdr:col>
      <xdr:colOff>0</xdr:colOff>
      <xdr:row>158</xdr:row>
      <xdr:rowOff>0</xdr:rowOff>
    </xdr:to>
    <xdr:sp macro="" textlink="" fLocksText="0">
      <xdr:nvSpPr>
        <xdr:cNvPr id="1072" name="Teksti 6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495300" y="39976425"/>
          <a:ext cx="533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158</xdr:row>
      <xdr:rowOff>0</xdr:rowOff>
    </xdr:from>
    <xdr:to>
      <xdr:col>1</xdr:col>
      <xdr:colOff>0</xdr:colOff>
      <xdr:row>158</xdr:row>
      <xdr:rowOff>0</xdr:rowOff>
    </xdr:to>
    <xdr:sp macro="" textlink="" fLocksText="0">
      <xdr:nvSpPr>
        <xdr:cNvPr id="1073" name="Teksti 7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1028700" y="399764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158</xdr:row>
      <xdr:rowOff>0</xdr:rowOff>
    </xdr:from>
    <xdr:to>
      <xdr:col>1</xdr:col>
      <xdr:colOff>0</xdr:colOff>
      <xdr:row>158</xdr:row>
      <xdr:rowOff>0</xdr:rowOff>
    </xdr:to>
    <xdr:sp macro="" textlink="" fLocksText="0">
      <xdr:nvSpPr>
        <xdr:cNvPr id="1074" name="Teksti 9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1028700" y="399764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158</xdr:row>
      <xdr:rowOff>0</xdr:rowOff>
    </xdr:from>
    <xdr:to>
      <xdr:col>1</xdr:col>
      <xdr:colOff>0</xdr:colOff>
      <xdr:row>158</xdr:row>
      <xdr:rowOff>0</xdr:rowOff>
    </xdr:to>
    <xdr:sp macro="" textlink="" fLocksText="0">
      <xdr:nvSpPr>
        <xdr:cNvPr id="1075" name="Teksti 10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1028700" y="399764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0</xdr:col>
      <xdr:colOff>495300</xdr:colOff>
      <xdr:row>175</xdr:row>
      <xdr:rowOff>0</xdr:rowOff>
    </xdr:from>
    <xdr:to>
      <xdr:col>1</xdr:col>
      <xdr:colOff>0</xdr:colOff>
      <xdr:row>175</xdr:row>
      <xdr:rowOff>0</xdr:rowOff>
    </xdr:to>
    <xdr:sp macro="" textlink="" fLocksText="0">
      <xdr:nvSpPr>
        <xdr:cNvPr id="1076" name="Teksti 6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495300" y="44005500"/>
          <a:ext cx="533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175</xdr:row>
      <xdr:rowOff>0</xdr:rowOff>
    </xdr:from>
    <xdr:to>
      <xdr:col>1</xdr:col>
      <xdr:colOff>0</xdr:colOff>
      <xdr:row>175</xdr:row>
      <xdr:rowOff>0</xdr:rowOff>
    </xdr:to>
    <xdr:sp macro="" textlink="" fLocksText="0">
      <xdr:nvSpPr>
        <xdr:cNvPr id="1077" name="Teksti 7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1028700" y="4400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175</xdr:row>
      <xdr:rowOff>0</xdr:rowOff>
    </xdr:from>
    <xdr:to>
      <xdr:col>1</xdr:col>
      <xdr:colOff>0</xdr:colOff>
      <xdr:row>175</xdr:row>
      <xdr:rowOff>0</xdr:rowOff>
    </xdr:to>
    <xdr:sp macro="" textlink="" fLocksText="0">
      <xdr:nvSpPr>
        <xdr:cNvPr id="1078" name="Teksti 9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1028700" y="4400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</xdr:col>
      <xdr:colOff>0</xdr:colOff>
      <xdr:row>175</xdr:row>
      <xdr:rowOff>0</xdr:rowOff>
    </xdr:from>
    <xdr:to>
      <xdr:col>1</xdr:col>
      <xdr:colOff>0</xdr:colOff>
      <xdr:row>175</xdr:row>
      <xdr:rowOff>0</xdr:rowOff>
    </xdr:to>
    <xdr:sp macro="" textlink="" fLocksText="0">
      <xdr:nvSpPr>
        <xdr:cNvPr id="1079" name="Teksti 10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1028700" y="4400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973536</xdr:colOff>
      <xdr:row>4</xdr:row>
      <xdr:rowOff>54225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18F6C671-5B86-C0FE-DDCB-7BF6E6106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7346" cy="1076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9"/>
  <sheetViews>
    <sheetView showGridLines="0" showZeros="0" tabSelected="1" zoomScale="115" zoomScaleNormal="115" zoomScaleSheetLayoutView="75" workbookViewId="0">
      <selection activeCell="O23" sqref="O23"/>
    </sheetView>
  </sheetViews>
  <sheetFormatPr defaultColWidth="9.109375" defaultRowHeight="13.2"/>
  <cols>
    <col min="1" max="1" width="15.44140625" customWidth="1"/>
    <col min="2" max="2" width="18.44140625" customWidth="1"/>
    <col min="3" max="5" width="18" customWidth="1"/>
  </cols>
  <sheetData>
    <row r="1" spans="1:5" ht="41.25" customHeight="1">
      <c r="B1" s="4" t="s">
        <v>1</v>
      </c>
      <c r="C1" s="5"/>
      <c r="D1" s="43" t="s">
        <v>3</v>
      </c>
      <c r="E1" s="43"/>
    </row>
    <row r="2" spans="1:5">
      <c r="B2" s="2" t="s">
        <v>2</v>
      </c>
      <c r="C2" s="1"/>
    </row>
    <row r="3" spans="1:5">
      <c r="A3" s="6"/>
      <c r="C3" s="7"/>
    </row>
    <row r="4" spans="1:5">
      <c r="B4" t="s">
        <v>85</v>
      </c>
    </row>
    <row r="5" spans="1:5" ht="13.5" customHeight="1"/>
    <row r="6" spans="1:5" ht="12.75" customHeight="1">
      <c r="A6" s="3" t="s">
        <v>13</v>
      </c>
      <c r="B6" s="8"/>
      <c r="C6" s="8"/>
      <c r="D6" s="8"/>
      <c r="E6" s="9"/>
    </row>
    <row r="7" spans="1:5" ht="20.25" customHeight="1">
      <c r="A7" s="10" t="s">
        <v>14</v>
      </c>
      <c r="B7" t="s">
        <v>4</v>
      </c>
    </row>
    <row r="8" spans="1:5" ht="20.25" customHeight="1">
      <c r="A8" s="10" t="s">
        <v>14</v>
      </c>
      <c r="B8" t="s">
        <v>5</v>
      </c>
    </row>
    <row r="9" spans="1:5" ht="20.25" customHeight="1">
      <c r="A9" s="10" t="s">
        <v>14</v>
      </c>
      <c r="B9" t="s">
        <v>6</v>
      </c>
    </row>
    <row r="10" spans="1:5" ht="20.25" customHeight="1">
      <c r="A10" s="10"/>
    </row>
    <row r="11" spans="1:5" ht="20.25" customHeight="1">
      <c r="B11" s="11"/>
      <c r="C11" s="12" t="s">
        <v>10</v>
      </c>
      <c r="D11" s="12" t="s">
        <v>11</v>
      </c>
      <c r="E11" s="12" t="s">
        <v>12</v>
      </c>
    </row>
    <row r="12" spans="1:5" ht="20.25" customHeight="1">
      <c r="B12" s="13" t="s">
        <v>7</v>
      </c>
      <c r="C12" s="29"/>
      <c r="D12" s="14">
        <v>30</v>
      </c>
      <c r="E12" s="14">
        <f>C12*D12</f>
        <v>0</v>
      </c>
    </row>
    <row r="13" spans="1:5" ht="20.25" customHeight="1">
      <c r="B13" s="13" t="s">
        <v>8</v>
      </c>
      <c r="C13" s="29"/>
      <c r="D13" s="14">
        <v>20</v>
      </c>
      <c r="E13" s="14">
        <f>C13*D13</f>
        <v>0</v>
      </c>
    </row>
    <row r="14" spans="1:5" ht="20.25" customHeight="1" thickBot="1">
      <c r="B14" s="13" t="s">
        <v>9</v>
      </c>
      <c r="C14" s="30"/>
      <c r="D14" s="15">
        <v>10</v>
      </c>
      <c r="E14" s="15">
        <f>C14*D14</f>
        <v>0</v>
      </c>
    </row>
    <row r="15" spans="1:5" ht="20.25" customHeight="1">
      <c r="B15" s="11"/>
      <c r="C15" s="16"/>
      <c r="D15" s="16"/>
      <c r="E15" s="16">
        <f>SUM(E12:E14)</f>
        <v>0</v>
      </c>
    </row>
    <row r="17" spans="1:5">
      <c r="A17" s="3" t="s">
        <v>15</v>
      </c>
      <c r="B17" s="8"/>
      <c r="C17" s="8"/>
      <c r="D17" s="8"/>
      <c r="E17" s="9"/>
    </row>
    <row r="18" spans="1:5" ht="20.25" customHeight="1">
      <c r="A18" s="10" t="s">
        <v>14</v>
      </c>
      <c r="B18" t="s">
        <v>16</v>
      </c>
    </row>
    <row r="19" spans="1:5" ht="20.25" customHeight="1">
      <c r="A19" s="10"/>
    </row>
    <row r="20" spans="1:5" ht="20.25" customHeight="1">
      <c r="B20" s="11"/>
      <c r="C20" s="12" t="s">
        <v>10</v>
      </c>
      <c r="D20" s="12" t="s">
        <v>11</v>
      </c>
      <c r="E20" s="12" t="s">
        <v>12</v>
      </c>
    </row>
    <row r="21" spans="1:5" ht="20.25" customHeight="1">
      <c r="B21" s="13" t="s">
        <v>17</v>
      </c>
      <c r="C21" s="29"/>
      <c r="D21" s="14">
        <v>10</v>
      </c>
      <c r="E21" s="14">
        <f>C21*D21</f>
        <v>0</v>
      </c>
    </row>
    <row r="22" spans="1:5" ht="20.25" customHeight="1">
      <c r="B22" s="13" t="s">
        <v>18</v>
      </c>
      <c r="C22" s="29"/>
      <c r="D22" s="14">
        <v>6</v>
      </c>
      <c r="E22" s="14">
        <f>C22*D22</f>
        <v>0</v>
      </c>
    </row>
    <row r="23" spans="1:5" ht="20.25" customHeight="1">
      <c r="B23" s="13" t="s">
        <v>19</v>
      </c>
      <c r="C23" s="30"/>
      <c r="D23" s="15">
        <v>4</v>
      </c>
      <c r="E23" s="15">
        <f>C23*D23</f>
        <v>0</v>
      </c>
    </row>
    <row r="24" spans="1:5" ht="20.25" customHeight="1" thickBot="1">
      <c r="B24" s="13" t="s">
        <v>20</v>
      </c>
      <c r="C24" s="30"/>
      <c r="D24" s="15">
        <v>2</v>
      </c>
      <c r="E24" s="15">
        <f>C24*D24</f>
        <v>0</v>
      </c>
    </row>
    <row r="25" spans="1:5" ht="20.25" customHeight="1">
      <c r="B25" s="11"/>
      <c r="C25" s="16"/>
      <c r="D25" s="16"/>
      <c r="E25" s="16">
        <f>SUM(E21:E24)</f>
        <v>0</v>
      </c>
    </row>
    <row r="27" spans="1:5">
      <c r="A27" s="3" t="s">
        <v>21</v>
      </c>
      <c r="B27" s="8"/>
      <c r="C27" s="8"/>
      <c r="D27" s="8"/>
      <c r="E27" s="9"/>
    </row>
    <row r="28" spans="1:5">
      <c r="A28" s="10"/>
    </row>
    <row r="29" spans="1:5">
      <c r="A29" s="17" t="s">
        <v>92</v>
      </c>
      <c r="B29" s="11"/>
      <c r="C29" s="12" t="s">
        <v>10</v>
      </c>
      <c r="D29" s="12" t="s">
        <v>11</v>
      </c>
      <c r="E29" s="12" t="s">
        <v>12</v>
      </c>
    </row>
    <row r="30" spans="1:5" ht="60.75" customHeight="1">
      <c r="A30" s="41" t="s">
        <v>113</v>
      </c>
      <c r="B30" s="42"/>
      <c r="C30" s="29"/>
      <c r="D30" s="14">
        <v>5</v>
      </c>
      <c r="E30" s="32">
        <f>C30*D30</f>
        <v>0</v>
      </c>
    </row>
    <row r="31" spans="1:5" ht="54" customHeight="1" thickBot="1">
      <c r="A31" s="41" t="s">
        <v>114</v>
      </c>
      <c r="B31" s="42"/>
      <c r="C31" s="29"/>
      <c r="D31" s="14">
        <v>2</v>
      </c>
      <c r="E31" s="32">
        <f>C31*D31</f>
        <v>0</v>
      </c>
    </row>
    <row r="32" spans="1:5" ht="15.6">
      <c r="B32" s="11"/>
      <c r="C32" s="16"/>
      <c r="D32" s="16"/>
      <c r="E32" s="33">
        <f>SUM(E30:E31)</f>
        <v>0</v>
      </c>
    </row>
    <row r="33" spans="1:5">
      <c r="A33" t="s">
        <v>22</v>
      </c>
    </row>
    <row r="34" spans="1:5">
      <c r="A34" s="10"/>
    </row>
    <row r="35" spans="1:5">
      <c r="A35" s="17" t="s">
        <v>23</v>
      </c>
      <c r="B35" s="11"/>
      <c r="C35" s="12" t="s">
        <v>10</v>
      </c>
      <c r="D35" s="12" t="s">
        <v>11</v>
      </c>
      <c r="E35" s="12" t="s">
        <v>12</v>
      </c>
    </row>
    <row r="36" spans="1:5" ht="77.25" customHeight="1">
      <c r="A36" s="41" t="s">
        <v>24</v>
      </c>
      <c r="B36" s="42"/>
      <c r="C36" s="29"/>
      <c r="D36" s="14">
        <v>1</v>
      </c>
      <c r="E36" s="14">
        <f>C36*D36</f>
        <v>0</v>
      </c>
    </row>
    <row r="37" spans="1:5" ht="82.5" customHeight="1" thickBot="1">
      <c r="A37" s="41" t="s">
        <v>112</v>
      </c>
      <c r="B37" s="42"/>
      <c r="C37" s="29"/>
      <c r="D37" s="14">
        <v>1</v>
      </c>
      <c r="E37" s="14">
        <f>C37*D37</f>
        <v>0</v>
      </c>
    </row>
    <row r="38" spans="1:5" ht="15.6">
      <c r="B38" s="11"/>
      <c r="C38" s="16"/>
      <c r="D38" s="16"/>
      <c r="E38" s="16">
        <f>SUM(E36:E37)</f>
        <v>0</v>
      </c>
    </row>
    <row r="39" spans="1:5">
      <c r="A39" t="s">
        <v>25</v>
      </c>
    </row>
    <row r="41" spans="1:5">
      <c r="A41" s="3" t="s">
        <v>26</v>
      </c>
      <c r="B41" s="8"/>
      <c r="C41" s="8"/>
      <c r="D41" s="8"/>
      <c r="E41" s="9"/>
    </row>
    <row r="42" spans="1:5">
      <c r="A42" s="10"/>
    </row>
    <row r="43" spans="1:5">
      <c r="B43" s="11"/>
      <c r="C43" s="12" t="s">
        <v>10</v>
      </c>
      <c r="D43" s="12" t="s">
        <v>11</v>
      </c>
      <c r="E43" s="12" t="s">
        <v>12</v>
      </c>
    </row>
    <row r="44" spans="1:5" ht="43.5" customHeight="1">
      <c r="A44" s="41" t="s">
        <v>86</v>
      </c>
      <c r="B44" s="42"/>
      <c r="C44" s="29"/>
      <c r="D44" s="14">
        <v>4</v>
      </c>
      <c r="E44" s="14">
        <f>C44*D44</f>
        <v>0</v>
      </c>
    </row>
    <row r="45" spans="1:5" ht="43.5" customHeight="1" thickBot="1">
      <c r="A45" s="41" t="s">
        <v>87</v>
      </c>
      <c r="B45" s="42"/>
      <c r="C45" s="29"/>
      <c r="D45" s="14">
        <v>1</v>
      </c>
      <c r="E45" s="14">
        <f>C45*D45</f>
        <v>0</v>
      </c>
    </row>
    <row r="46" spans="1:5" ht="15.6">
      <c r="A46" s="20" t="s">
        <v>27</v>
      </c>
      <c r="B46" s="11"/>
      <c r="C46" s="16"/>
      <c r="D46" s="16"/>
      <c r="E46" s="16">
        <f>SUM(E44:E45)</f>
        <v>0</v>
      </c>
    </row>
    <row r="49" spans="1:5">
      <c r="A49" s="3" t="s">
        <v>28</v>
      </c>
      <c r="B49" s="8"/>
      <c r="C49" s="8"/>
      <c r="D49" s="8"/>
      <c r="E49" s="9"/>
    </row>
    <row r="50" spans="1:5">
      <c r="A50" s="10"/>
    </row>
    <row r="51" spans="1:5">
      <c r="B51" s="11"/>
      <c r="C51" s="12" t="s">
        <v>10</v>
      </c>
      <c r="D51" s="12" t="s">
        <v>11</v>
      </c>
      <c r="E51" s="12" t="s">
        <v>12</v>
      </c>
    </row>
    <row r="52" spans="1:5" ht="63.75" customHeight="1">
      <c r="A52" s="41" t="s">
        <v>88</v>
      </c>
      <c r="B52" s="42"/>
      <c r="C52" s="29"/>
      <c r="D52" s="14">
        <v>5</v>
      </c>
      <c r="E52" s="14">
        <f>C52*D52</f>
        <v>0</v>
      </c>
    </row>
    <row r="53" spans="1:5" ht="63.75" customHeight="1" thickBot="1">
      <c r="A53" s="41" t="s">
        <v>89</v>
      </c>
      <c r="B53" s="42"/>
      <c r="C53" s="29"/>
      <c r="D53" s="14">
        <v>2</v>
      </c>
      <c r="E53" s="14">
        <f>C53*D53</f>
        <v>0</v>
      </c>
    </row>
    <row r="54" spans="1:5" ht="15.6">
      <c r="A54" s="20" t="s">
        <v>27</v>
      </c>
      <c r="B54" s="11"/>
      <c r="C54" s="16"/>
      <c r="D54" s="16"/>
      <c r="E54" s="16">
        <f>SUM(E52:E53)</f>
        <v>0</v>
      </c>
    </row>
    <row r="56" spans="1:5">
      <c r="A56" s="3" t="s">
        <v>29</v>
      </c>
      <c r="B56" s="8"/>
      <c r="C56" s="8"/>
      <c r="D56" s="8"/>
      <c r="E56" s="9"/>
    </row>
    <row r="57" spans="1:5">
      <c r="A57" s="10"/>
    </row>
    <row r="58" spans="1:5">
      <c r="B58" s="11"/>
      <c r="C58" s="12" t="s">
        <v>10</v>
      </c>
      <c r="D58" s="12" t="s">
        <v>11</v>
      </c>
      <c r="E58" s="12" t="s">
        <v>12</v>
      </c>
    </row>
    <row r="59" spans="1:5" ht="17.399999999999999">
      <c r="A59" s="41" t="s">
        <v>30</v>
      </c>
      <c r="B59" s="42"/>
      <c r="C59" s="29"/>
      <c r="D59" s="14">
        <v>100</v>
      </c>
      <c r="E59" s="14">
        <f t="shared" ref="E59:E72" si="0">C59*D59</f>
        <v>0</v>
      </c>
    </row>
    <row r="60" spans="1:5" ht="17.399999999999999">
      <c r="A60" s="41" t="s">
        <v>31</v>
      </c>
      <c r="B60" s="44"/>
      <c r="C60" s="29"/>
      <c r="D60" s="14">
        <v>50</v>
      </c>
      <c r="E60" s="14">
        <f t="shared" si="0"/>
        <v>0</v>
      </c>
    </row>
    <row r="61" spans="1:5" ht="17.399999999999999">
      <c r="A61" s="41" t="s">
        <v>32</v>
      </c>
      <c r="B61" s="44"/>
      <c r="C61" s="30"/>
      <c r="D61" s="15">
        <v>30</v>
      </c>
      <c r="E61" s="15">
        <f t="shared" si="0"/>
        <v>0</v>
      </c>
    </row>
    <row r="62" spans="1:5" ht="17.399999999999999">
      <c r="A62" s="41" t="s">
        <v>33</v>
      </c>
      <c r="B62" s="44"/>
      <c r="C62" s="30"/>
      <c r="D62" s="15">
        <v>40</v>
      </c>
      <c r="E62" s="15">
        <f t="shared" si="0"/>
        <v>0</v>
      </c>
    </row>
    <row r="63" spans="1:5" ht="17.399999999999999">
      <c r="A63" s="41" t="s">
        <v>34</v>
      </c>
      <c r="B63" s="44"/>
      <c r="C63" s="30"/>
      <c r="D63" s="15">
        <v>20</v>
      </c>
      <c r="E63" s="15">
        <f t="shared" si="0"/>
        <v>0</v>
      </c>
    </row>
    <row r="64" spans="1:5" ht="17.399999999999999">
      <c r="A64" s="41" t="s">
        <v>35</v>
      </c>
      <c r="B64" s="44"/>
      <c r="C64" s="30"/>
      <c r="D64" s="15">
        <v>30</v>
      </c>
      <c r="E64" s="15">
        <f t="shared" si="0"/>
        <v>0</v>
      </c>
    </row>
    <row r="65" spans="1:5" ht="17.399999999999999">
      <c r="A65" s="41" t="s">
        <v>36</v>
      </c>
      <c r="B65" s="44"/>
      <c r="C65" s="30"/>
      <c r="D65" s="15">
        <v>30</v>
      </c>
      <c r="E65" s="15">
        <f t="shared" si="0"/>
        <v>0</v>
      </c>
    </row>
    <row r="66" spans="1:5" ht="17.399999999999999">
      <c r="A66" s="41" t="s">
        <v>37</v>
      </c>
      <c r="B66" s="44"/>
      <c r="C66" s="30"/>
      <c r="D66" s="15">
        <v>15</v>
      </c>
      <c r="E66" s="15">
        <f t="shared" si="0"/>
        <v>0</v>
      </c>
    </row>
    <row r="67" spans="1:5" ht="17.399999999999999">
      <c r="A67" s="41" t="s">
        <v>38</v>
      </c>
      <c r="B67" s="44"/>
      <c r="C67" s="30"/>
      <c r="D67" s="15">
        <v>20</v>
      </c>
      <c r="E67" s="15">
        <f t="shared" si="0"/>
        <v>0</v>
      </c>
    </row>
    <row r="68" spans="1:5" ht="17.399999999999999">
      <c r="A68" s="41" t="s">
        <v>39</v>
      </c>
      <c r="B68" s="44"/>
      <c r="C68" s="30"/>
      <c r="D68" s="15">
        <v>5</v>
      </c>
      <c r="E68" s="15">
        <f t="shared" si="0"/>
        <v>0</v>
      </c>
    </row>
    <row r="69" spans="1:5" ht="17.399999999999999">
      <c r="A69" s="41" t="s">
        <v>40</v>
      </c>
      <c r="B69" s="44"/>
      <c r="C69" s="30"/>
      <c r="D69" s="15">
        <v>5</v>
      </c>
      <c r="E69" s="15">
        <f t="shared" si="0"/>
        <v>0</v>
      </c>
    </row>
    <row r="70" spans="1:5" ht="17.399999999999999">
      <c r="A70" s="41" t="s">
        <v>41</v>
      </c>
      <c r="B70" s="44"/>
      <c r="C70" s="30"/>
      <c r="D70" s="15">
        <v>3</v>
      </c>
      <c r="E70" s="15">
        <f t="shared" si="0"/>
        <v>0</v>
      </c>
    </row>
    <row r="71" spans="1:5" ht="17.399999999999999">
      <c r="A71" s="41" t="s">
        <v>42</v>
      </c>
      <c r="B71" s="44"/>
      <c r="C71" s="30"/>
      <c r="D71" s="15">
        <v>2</v>
      </c>
      <c r="E71" s="15">
        <f t="shared" si="0"/>
        <v>0</v>
      </c>
    </row>
    <row r="72" spans="1:5" ht="18" thickBot="1">
      <c r="A72" s="41" t="s">
        <v>43</v>
      </c>
      <c r="B72" s="44"/>
      <c r="C72" s="30"/>
      <c r="D72" s="15">
        <v>2</v>
      </c>
      <c r="E72" s="15">
        <f t="shared" si="0"/>
        <v>0</v>
      </c>
    </row>
    <row r="73" spans="1:5" ht="15.6">
      <c r="B73" s="11"/>
      <c r="C73" s="16"/>
      <c r="D73" s="16"/>
      <c r="E73" s="16">
        <f>SUM(E59:E72)</f>
        <v>0</v>
      </c>
    </row>
    <row r="74" spans="1:5">
      <c r="A74" t="s">
        <v>44</v>
      </c>
    </row>
    <row r="76" spans="1:5">
      <c r="A76" s="3" t="s">
        <v>45</v>
      </c>
      <c r="B76" s="8"/>
      <c r="C76" s="8"/>
      <c r="D76" s="8"/>
      <c r="E76" s="9"/>
    </row>
    <row r="77" spans="1:5">
      <c r="A77" s="10"/>
    </row>
    <row r="78" spans="1:5">
      <c r="B78" s="11"/>
      <c r="C78" s="12" t="s">
        <v>10</v>
      </c>
      <c r="D78" s="12" t="s">
        <v>11</v>
      </c>
      <c r="E78" s="12" t="s">
        <v>12</v>
      </c>
    </row>
    <row r="79" spans="1:5" ht="28.5" customHeight="1">
      <c r="A79" s="45" t="s">
        <v>46</v>
      </c>
      <c r="B79" s="46"/>
      <c r="C79" s="22"/>
      <c r="D79" s="23"/>
      <c r="E79" s="24"/>
    </row>
    <row r="80" spans="1:5" ht="17.399999999999999">
      <c r="A80" s="25"/>
      <c r="B80" s="26" t="s">
        <v>47</v>
      </c>
      <c r="C80" s="29"/>
      <c r="D80" s="14">
        <v>15</v>
      </c>
      <c r="E80" s="14">
        <f>C80*D80</f>
        <v>0</v>
      </c>
    </row>
    <row r="81" spans="1:5" ht="17.399999999999999">
      <c r="A81" s="25"/>
      <c r="B81" s="26" t="s">
        <v>90</v>
      </c>
      <c r="C81" s="30"/>
      <c r="D81" s="15">
        <v>5</v>
      </c>
      <c r="E81" s="15">
        <f>C81*D81</f>
        <v>0</v>
      </c>
    </row>
    <row r="82" spans="1:5" ht="28.5" customHeight="1">
      <c r="A82" s="45" t="s">
        <v>48</v>
      </c>
      <c r="B82" s="48"/>
      <c r="C82" s="22"/>
      <c r="D82" s="23"/>
      <c r="E82" s="24"/>
    </row>
    <row r="83" spans="1:5" ht="17.399999999999999">
      <c r="A83" s="25"/>
      <c r="B83" s="26" t="s">
        <v>47</v>
      </c>
      <c r="C83" s="30"/>
      <c r="D83" s="15">
        <v>12</v>
      </c>
      <c r="E83" s="15">
        <f>C83*D83</f>
        <v>0</v>
      </c>
    </row>
    <row r="84" spans="1:5" ht="17.399999999999999">
      <c r="A84" s="25"/>
      <c r="B84" s="26" t="s">
        <v>90</v>
      </c>
      <c r="C84" s="30"/>
      <c r="D84" s="15">
        <v>4</v>
      </c>
      <c r="E84" s="15">
        <f>C84*D84</f>
        <v>0</v>
      </c>
    </row>
    <row r="85" spans="1:5" ht="28.5" customHeight="1">
      <c r="A85" s="45" t="s">
        <v>49</v>
      </c>
      <c r="B85" s="48"/>
      <c r="C85" s="22"/>
      <c r="D85" s="23"/>
      <c r="E85" s="24"/>
    </row>
    <row r="86" spans="1:5" ht="17.399999999999999">
      <c r="A86" s="25"/>
      <c r="B86" s="26" t="s">
        <v>47</v>
      </c>
      <c r="C86" s="30"/>
      <c r="D86" s="15">
        <v>5</v>
      </c>
      <c r="E86" s="15">
        <f>C86*D86</f>
        <v>0</v>
      </c>
    </row>
    <row r="87" spans="1:5" ht="17.399999999999999">
      <c r="A87" s="25"/>
      <c r="B87" s="26" t="s">
        <v>90</v>
      </c>
      <c r="C87" s="30"/>
      <c r="D87" s="15">
        <v>3</v>
      </c>
      <c r="E87" s="15">
        <f>C87*D87</f>
        <v>0</v>
      </c>
    </row>
    <row r="88" spans="1:5" ht="28.5" customHeight="1">
      <c r="A88" s="45" t="s">
        <v>50</v>
      </c>
      <c r="B88" s="48"/>
      <c r="C88" s="22"/>
      <c r="D88" s="23"/>
      <c r="E88" s="24"/>
    </row>
    <row r="89" spans="1:5" ht="17.399999999999999">
      <c r="A89" s="25"/>
      <c r="B89" s="26" t="s">
        <v>47</v>
      </c>
      <c r="C89" s="30"/>
      <c r="D89" s="15">
        <v>5</v>
      </c>
      <c r="E89" s="15">
        <f>C89*D89</f>
        <v>0</v>
      </c>
    </row>
    <row r="90" spans="1:5" ht="17.399999999999999">
      <c r="A90" s="25"/>
      <c r="B90" s="26" t="s">
        <v>90</v>
      </c>
      <c r="C90" s="30"/>
      <c r="D90" s="15">
        <v>2</v>
      </c>
      <c r="E90" s="15">
        <f>C90*D90</f>
        <v>0</v>
      </c>
    </row>
    <row r="91" spans="1:5" ht="28.5" customHeight="1">
      <c r="A91" s="45" t="s">
        <v>51</v>
      </c>
      <c r="B91" s="48"/>
      <c r="C91" s="22"/>
      <c r="D91" s="23"/>
      <c r="E91" s="24"/>
    </row>
    <row r="92" spans="1:5" ht="17.399999999999999">
      <c r="A92" s="25"/>
      <c r="B92" s="26" t="s">
        <v>47</v>
      </c>
      <c r="C92" s="30"/>
      <c r="D92" s="15">
        <v>2</v>
      </c>
      <c r="E92" s="15">
        <f>C92*D92</f>
        <v>0</v>
      </c>
    </row>
    <row r="93" spans="1:5" ht="18" thickBot="1">
      <c r="A93" s="25"/>
      <c r="B93" s="26" t="s">
        <v>90</v>
      </c>
      <c r="C93" s="30"/>
      <c r="D93" s="15">
        <v>1</v>
      </c>
      <c r="E93" s="15">
        <f>C93*D93</f>
        <v>0</v>
      </c>
    </row>
    <row r="94" spans="1:5" ht="15.6">
      <c r="B94" s="11"/>
      <c r="C94" s="16"/>
      <c r="D94" s="16"/>
      <c r="E94" s="16">
        <f>SUM(E80:E81,E83:E84,E86:E87,E89:E90,E92:E93)</f>
        <v>0</v>
      </c>
    </row>
    <row r="97" spans="1:5">
      <c r="A97" s="3" t="s">
        <v>52</v>
      </c>
      <c r="B97" s="8"/>
      <c r="C97" s="8"/>
      <c r="D97" s="8"/>
      <c r="E97" s="9"/>
    </row>
    <row r="98" spans="1:5">
      <c r="A98" s="54" t="s">
        <v>115</v>
      </c>
      <c r="B98" s="55"/>
      <c r="C98" s="55"/>
      <c r="D98" s="55"/>
      <c r="E98" s="55"/>
    </row>
    <row r="99" spans="1:5" ht="23.25" customHeight="1">
      <c r="A99" s="56"/>
      <c r="B99" s="56"/>
      <c r="C99" s="56"/>
      <c r="D99" s="56"/>
      <c r="E99" s="56"/>
    </row>
    <row r="100" spans="1:5">
      <c r="B100" s="11"/>
      <c r="C100" s="12" t="s">
        <v>10</v>
      </c>
      <c r="D100" s="12" t="s">
        <v>11</v>
      </c>
      <c r="E100" s="12" t="s">
        <v>12</v>
      </c>
    </row>
    <row r="101" spans="1:5" ht="25.5" customHeight="1">
      <c r="A101" s="45" t="s">
        <v>53</v>
      </c>
      <c r="B101" s="46"/>
      <c r="C101" s="22"/>
      <c r="D101" s="23"/>
      <c r="E101" s="24"/>
    </row>
    <row r="102" spans="1:5" ht="17.399999999999999">
      <c r="A102" s="25"/>
      <c r="B102" s="26" t="s">
        <v>47</v>
      </c>
      <c r="C102" s="29"/>
      <c r="D102" s="14">
        <v>150</v>
      </c>
      <c r="E102" s="14">
        <f>C102*D102</f>
        <v>0</v>
      </c>
    </row>
    <row r="103" spans="1:5" ht="17.399999999999999">
      <c r="A103" s="25"/>
      <c r="B103" s="26" t="s">
        <v>90</v>
      </c>
      <c r="C103" s="30"/>
      <c r="D103" s="15">
        <v>75</v>
      </c>
      <c r="E103" s="15">
        <f>C103*D103</f>
        <v>0</v>
      </c>
    </row>
    <row r="104" spans="1:5" ht="25.5" customHeight="1">
      <c r="A104" s="45" t="s">
        <v>54</v>
      </c>
      <c r="B104" s="46"/>
      <c r="C104" s="22"/>
      <c r="D104" s="23"/>
      <c r="E104" s="24"/>
    </row>
    <row r="105" spans="1:5" ht="17.399999999999999">
      <c r="A105" s="25"/>
      <c r="B105" s="26" t="s">
        <v>47</v>
      </c>
      <c r="C105" s="30"/>
      <c r="D105" s="15">
        <v>130</v>
      </c>
      <c r="E105" s="15">
        <f>C105*D105</f>
        <v>0</v>
      </c>
    </row>
    <row r="106" spans="1:5" ht="17.399999999999999">
      <c r="A106" s="25"/>
      <c r="B106" s="26" t="s">
        <v>90</v>
      </c>
      <c r="C106" s="30"/>
      <c r="D106" s="15">
        <v>65</v>
      </c>
      <c r="E106" s="15">
        <f>C106*D106</f>
        <v>0</v>
      </c>
    </row>
    <row r="107" spans="1:5" ht="25.5" customHeight="1">
      <c r="A107" s="45" t="s">
        <v>55</v>
      </c>
      <c r="B107" s="48"/>
      <c r="C107" s="22"/>
      <c r="D107" s="23"/>
      <c r="E107" s="24"/>
    </row>
    <row r="108" spans="1:5" ht="17.399999999999999">
      <c r="A108" s="25"/>
      <c r="B108" s="26" t="s">
        <v>47</v>
      </c>
      <c r="C108" s="30"/>
      <c r="D108" s="15">
        <v>120</v>
      </c>
      <c r="E108" s="15">
        <f>C108*D108</f>
        <v>0</v>
      </c>
    </row>
    <row r="109" spans="1:5" ht="17.399999999999999">
      <c r="A109" s="25"/>
      <c r="B109" s="26" t="s">
        <v>90</v>
      </c>
      <c r="C109" s="30"/>
      <c r="D109" s="15">
        <v>60</v>
      </c>
      <c r="E109" s="15">
        <f>C109*D109</f>
        <v>0</v>
      </c>
    </row>
    <row r="110" spans="1:5" ht="38.25" customHeight="1">
      <c r="A110" s="45" t="s">
        <v>56</v>
      </c>
      <c r="B110" s="48"/>
      <c r="C110" s="22"/>
      <c r="D110" s="23"/>
      <c r="E110" s="24"/>
    </row>
    <row r="111" spans="1:5" ht="17.399999999999999">
      <c r="A111" s="25"/>
      <c r="B111" s="26" t="s">
        <v>47</v>
      </c>
      <c r="C111" s="30"/>
      <c r="D111" s="15">
        <v>100</v>
      </c>
      <c r="E111" s="15">
        <f>C111*D111</f>
        <v>0</v>
      </c>
    </row>
    <row r="112" spans="1:5" ht="18" thickBot="1">
      <c r="A112" s="25"/>
      <c r="B112" s="26" t="s">
        <v>90</v>
      </c>
      <c r="C112" s="30"/>
      <c r="D112" s="15">
        <v>50</v>
      </c>
      <c r="E112" s="15">
        <f>C112*D112</f>
        <v>0</v>
      </c>
    </row>
    <row r="113" spans="1:5" ht="15.6">
      <c r="B113" s="11"/>
      <c r="C113" s="16"/>
      <c r="D113" s="16"/>
      <c r="E113" s="16">
        <f>SUM(E111:E112,E102:E103,E105:E106,E108:E109)</f>
        <v>0</v>
      </c>
    </row>
    <row r="115" spans="1:5">
      <c r="B115" s="11"/>
      <c r="C115" s="12" t="s">
        <v>10</v>
      </c>
      <c r="D115" s="12" t="s">
        <v>11</v>
      </c>
      <c r="E115" s="12" t="s">
        <v>12</v>
      </c>
    </row>
    <row r="116" spans="1:5" ht="15.6">
      <c r="A116" s="45" t="s">
        <v>57</v>
      </c>
      <c r="B116" s="46"/>
      <c r="C116" s="22"/>
      <c r="D116" s="23"/>
      <c r="E116" s="24"/>
    </row>
    <row r="117" spans="1:5" ht="17.399999999999999">
      <c r="A117" s="18" t="s">
        <v>58</v>
      </c>
      <c r="B117" s="19"/>
      <c r="C117" s="29"/>
      <c r="D117" s="14">
        <v>100</v>
      </c>
      <c r="E117" s="14">
        <f t="shared" ref="E117:E122" si="1">C117*D117</f>
        <v>0</v>
      </c>
    </row>
    <row r="118" spans="1:5" ht="17.399999999999999">
      <c r="A118" s="18" t="s">
        <v>59</v>
      </c>
      <c r="B118" s="21"/>
      <c r="C118" s="29"/>
      <c r="D118" s="14">
        <v>80</v>
      </c>
      <c r="E118" s="14">
        <f t="shared" si="1"/>
        <v>0</v>
      </c>
    </row>
    <row r="119" spans="1:5" ht="17.399999999999999">
      <c r="A119" s="18" t="s">
        <v>60</v>
      </c>
      <c r="B119" s="21"/>
      <c r="C119" s="30"/>
      <c r="D119" s="15">
        <v>70</v>
      </c>
      <c r="E119" s="15">
        <f t="shared" si="1"/>
        <v>0</v>
      </c>
    </row>
    <row r="120" spans="1:5" ht="17.399999999999999">
      <c r="A120" s="18" t="s">
        <v>61</v>
      </c>
      <c r="B120" s="21"/>
      <c r="C120" s="30"/>
      <c r="D120" s="15">
        <v>60</v>
      </c>
      <c r="E120" s="15">
        <f t="shared" si="1"/>
        <v>0</v>
      </c>
    </row>
    <row r="121" spans="1:5" ht="17.399999999999999">
      <c r="A121" s="18" t="s">
        <v>62</v>
      </c>
      <c r="B121" s="21"/>
      <c r="C121" s="30"/>
      <c r="D121" s="15">
        <v>50</v>
      </c>
      <c r="E121" s="15">
        <f t="shared" si="1"/>
        <v>0</v>
      </c>
    </row>
    <row r="122" spans="1:5" ht="17.399999999999999">
      <c r="A122" s="18" t="s">
        <v>63</v>
      </c>
      <c r="B122" s="21"/>
      <c r="C122" s="30"/>
      <c r="D122" s="15">
        <v>40</v>
      </c>
      <c r="E122" s="15">
        <f t="shared" si="1"/>
        <v>0</v>
      </c>
    </row>
    <row r="123" spans="1:5" ht="15.6">
      <c r="A123" s="45" t="s">
        <v>64</v>
      </c>
      <c r="B123" s="46"/>
      <c r="C123" s="22"/>
      <c r="D123" s="23"/>
      <c r="E123" s="24"/>
    </row>
    <row r="124" spans="1:5" ht="17.399999999999999">
      <c r="A124" s="18" t="s">
        <v>58</v>
      </c>
      <c r="B124" s="19"/>
      <c r="C124" s="29"/>
      <c r="D124" s="14">
        <v>100</v>
      </c>
      <c r="E124" s="14">
        <f t="shared" ref="E124:E129" si="2">C124*D124</f>
        <v>0</v>
      </c>
    </row>
    <row r="125" spans="1:5" ht="17.399999999999999">
      <c r="A125" s="18" t="s">
        <v>59</v>
      </c>
      <c r="B125" s="21"/>
      <c r="C125" s="29"/>
      <c r="D125" s="14">
        <v>80</v>
      </c>
      <c r="E125" s="14">
        <f t="shared" si="2"/>
        <v>0</v>
      </c>
    </row>
    <row r="126" spans="1:5" ht="17.399999999999999">
      <c r="A126" s="18" t="s">
        <v>60</v>
      </c>
      <c r="B126" s="21"/>
      <c r="C126" s="30"/>
      <c r="D126" s="15">
        <v>70</v>
      </c>
      <c r="E126" s="15">
        <f t="shared" si="2"/>
        <v>0</v>
      </c>
    </row>
    <row r="127" spans="1:5" ht="17.399999999999999">
      <c r="A127" s="18" t="s">
        <v>61</v>
      </c>
      <c r="B127" s="21"/>
      <c r="C127" s="30"/>
      <c r="D127" s="15">
        <v>60</v>
      </c>
      <c r="E127" s="15">
        <f t="shared" si="2"/>
        <v>0</v>
      </c>
    </row>
    <row r="128" spans="1:5" ht="17.399999999999999">
      <c r="A128" s="18" t="s">
        <v>62</v>
      </c>
      <c r="B128" s="21"/>
      <c r="C128" s="30"/>
      <c r="D128" s="15">
        <v>50</v>
      </c>
      <c r="E128" s="15">
        <f t="shared" si="2"/>
        <v>0</v>
      </c>
    </row>
    <row r="129" spans="1:5" ht="18" thickBot="1">
      <c r="A129" s="18" t="s">
        <v>63</v>
      </c>
      <c r="B129" s="21"/>
      <c r="C129" s="30"/>
      <c r="D129" s="15">
        <v>40</v>
      </c>
      <c r="E129" s="15">
        <f t="shared" si="2"/>
        <v>0</v>
      </c>
    </row>
    <row r="130" spans="1:5" ht="15.6">
      <c r="B130" s="11"/>
      <c r="C130" s="16"/>
      <c r="D130" s="16"/>
      <c r="E130" s="16">
        <f>SUM(E124:E129,E117:E122)</f>
        <v>0</v>
      </c>
    </row>
    <row r="132" spans="1:5">
      <c r="B132" s="11"/>
      <c r="C132" s="12" t="s">
        <v>10</v>
      </c>
      <c r="D132" s="12" t="s">
        <v>11</v>
      </c>
      <c r="E132" s="12" t="s">
        <v>12</v>
      </c>
    </row>
    <row r="133" spans="1:5" ht="33" customHeight="1">
      <c r="A133" s="45" t="s">
        <v>65</v>
      </c>
      <c r="B133" s="46"/>
      <c r="C133" s="22"/>
      <c r="D133" s="23"/>
      <c r="E133" s="24"/>
    </row>
    <row r="134" spans="1:5" ht="17.399999999999999">
      <c r="A134" s="18" t="s">
        <v>58</v>
      </c>
      <c r="B134" s="19"/>
      <c r="C134" s="29"/>
      <c r="D134" s="14">
        <v>40</v>
      </c>
      <c r="E134" s="14">
        <f>C134*D134</f>
        <v>0</v>
      </c>
    </row>
    <row r="135" spans="1:5" ht="17.399999999999999">
      <c r="A135" s="18" t="s">
        <v>59</v>
      </c>
      <c r="B135" s="21"/>
      <c r="C135" s="29"/>
      <c r="D135" s="14">
        <v>35</v>
      </c>
      <c r="E135" s="14">
        <f>C135*D135</f>
        <v>0</v>
      </c>
    </row>
    <row r="136" spans="1:5" ht="17.399999999999999">
      <c r="A136" s="18" t="s">
        <v>60</v>
      </c>
      <c r="B136" s="21"/>
      <c r="C136" s="30"/>
      <c r="D136" s="15">
        <v>30</v>
      </c>
      <c r="E136" s="15">
        <f>C136*D136</f>
        <v>0</v>
      </c>
    </row>
    <row r="137" spans="1:5" ht="17.399999999999999">
      <c r="A137" s="18" t="s">
        <v>61</v>
      </c>
      <c r="B137" s="21"/>
      <c r="C137" s="30"/>
      <c r="D137" s="15">
        <v>25</v>
      </c>
      <c r="E137" s="15">
        <f>C137*D137</f>
        <v>0</v>
      </c>
    </row>
    <row r="138" spans="1:5" ht="17.399999999999999">
      <c r="A138" s="18" t="s">
        <v>62</v>
      </c>
      <c r="B138" s="21"/>
      <c r="C138" s="30"/>
      <c r="D138" s="15">
        <v>20</v>
      </c>
      <c r="E138" s="15">
        <f>C138*D138</f>
        <v>0</v>
      </c>
    </row>
    <row r="139" spans="1:5" ht="33" customHeight="1">
      <c r="A139" s="45" t="s">
        <v>66</v>
      </c>
      <c r="B139" s="46"/>
      <c r="C139" s="22"/>
      <c r="D139" s="23"/>
      <c r="E139" s="24"/>
    </row>
    <row r="140" spans="1:5" ht="17.399999999999999">
      <c r="A140" s="18" t="s">
        <v>58</v>
      </c>
      <c r="B140" s="19"/>
      <c r="C140" s="29"/>
      <c r="D140" s="14">
        <v>40</v>
      </c>
      <c r="E140" s="14">
        <f>C140*D140</f>
        <v>0</v>
      </c>
    </row>
    <row r="141" spans="1:5" ht="17.399999999999999">
      <c r="A141" s="18" t="s">
        <v>59</v>
      </c>
      <c r="B141" s="21"/>
      <c r="C141" s="29"/>
      <c r="D141" s="14">
        <v>35</v>
      </c>
      <c r="E141" s="14">
        <f>C141*D141</f>
        <v>0</v>
      </c>
    </row>
    <row r="142" spans="1:5" ht="17.399999999999999">
      <c r="A142" s="18" t="s">
        <v>60</v>
      </c>
      <c r="B142" s="21"/>
      <c r="C142" s="30"/>
      <c r="D142" s="15">
        <v>30</v>
      </c>
      <c r="E142" s="15">
        <f>C142*D142</f>
        <v>0</v>
      </c>
    </row>
    <row r="143" spans="1:5" ht="17.399999999999999">
      <c r="A143" s="18" t="s">
        <v>61</v>
      </c>
      <c r="B143" s="21"/>
      <c r="C143" s="30"/>
      <c r="D143" s="15">
        <v>25</v>
      </c>
      <c r="E143" s="15">
        <f>C143*D143</f>
        <v>0</v>
      </c>
    </row>
    <row r="144" spans="1:5" ht="18" thickBot="1">
      <c r="A144" s="18" t="s">
        <v>62</v>
      </c>
      <c r="B144" s="21"/>
      <c r="C144" s="30"/>
      <c r="D144" s="15">
        <v>20</v>
      </c>
      <c r="E144" s="15">
        <f>C144*D144</f>
        <v>0</v>
      </c>
    </row>
    <row r="145" spans="1:5" ht="15.6">
      <c r="B145" s="11"/>
      <c r="C145" s="16"/>
      <c r="D145" s="16"/>
      <c r="E145" s="16">
        <f>SUM(E140:E144,E134:E138)</f>
        <v>0</v>
      </c>
    </row>
    <row r="147" spans="1:5">
      <c r="B147" s="11"/>
      <c r="C147" s="12" t="s">
        <v>10</v>
      </c>
      <c r="D147" s="12" t="s">
        <v>11</v>
      </c>
      <c r="E147" s="12" t="s">
        <v>12</v>
      </c>
    </row>
    <row r="148" spans="1:5" ht="33" customHeight="1">
      <c r="A148" s="45" t="s">
        <v>67</v>
      </c>
      <c r="B148" s="46"/>
      <c r="C148" s="22"/>
      <c r="D148" s="23"/>
      <c r="E148" s="24"/>
    </row>
    <row r="149" spans="1:5" ht="17.399999999999999">
      <c r="A149" s="18" t="s">
        <v>58</v>
      </c>
      <c r="B149" s="19"/>
      <c r="C149" s="29"/>
      <c r="D149" s="14">
        <v>30</v>
      </c>
      <c r="E149" s="14">
        <f>C149*D149</f>
        <v>0</v>
      </c>
    </row>
    <row r="150" spans="1:5" ht="17.399999999999999">
      <c r="A150" s="18" t="s">
        <v>59</v>
      </c>
      <c r="B150" s="21"/>
      <c r="C150" s="29"/>
      <c r="D150" s="14">
        <v>20</v>
      </c>
      <c r="E150" s="14">
        <f>C150*D150</f>
        <v>0</v>
      </c>
    </row>
    <row r="151" spans="1:5" ht="17.399999999999999">
      <c r="A151" s="18" t="s">
        <v>60</v>
      </c>
      <c r="B151" s="21"/>
      <c r="C151" s="30"/>
      <c r="D151" s="15">
        <v>15</v>
      </c>
      <c r="E151" s="15">
        <f>C151*D151</f>
        <v>0</v>
      </c>
    </row>
    <row r="152" spans="1:5" ht="33" customHeight="1">
      <c r="A152" s="45" t="s">
        <v>68</v>
      </c>
      <c r="B152" s="46"/>
      <c r="C152" s="22"/>
      <c r="D152" s="23"/>
      <c r="E152" s="24"/>
    </row>
    <row r="153" spans="1:5" ht="17.399999999999999">
      <c r="A153" s="18" t="s">
        <v>58</v>
      </c>
      <c r="B153" s="19"/>
      <c r="C153" s="29"/>
      <c r="D153" s="14">
        <v>30</v>
      </c>
      <c r="E153" s="14">
        <f>C153*D153</f>
        <v>0</v>
      </c>
    </row>
    <row r="154" spans="1:5" ht="17.399999999999999">
      <c r="A154" s="18" t="s">
        <v>59</v>
      </c>
      <c r="B154" s="21"/>
      <c r="C154" s="29"/>
      <c r="D154" s="14">
        <v>20</v>
      </c>
      <c r="E154" s="14">
        <f>C154*D154</f>
        <v>0</v>
      </c>
    </row>
    <row r="155" spans="1:5" ht="18" thickBot="1">
      <c r="A155" s="18" t="s">
        <v>60</v>
      </c>
      <c r="B155" s="21"/>
      <c r="C155" s="30"/>
      <c r="D155" s="15">
        <v>15</v>
      </c>
      <c r="E155" s="15">
        <f>C155*D155</f>
        <v>0</v>
      </c>
    </row>
    <row r="156" spans="1:5" ht="15.6">
      <c r="B156" s="11"/>
      <c r="C156" s="16"/>
      <c r="D156" s="16"/>
      <c r="E156" s="16">
        <f>SUM(E153:E155,E149:E151)</f>
        <v>0</v>
      </c>
    </row>
    <row r="158" spans="1:5">
      <c r="A158" s="3" t="s">
        <v>69</v>
      </c>
      <c r="B158" s="8"/>
      <c r="C158" s="8"/>
      <c r="D158" s="8"/>
      <c r="E158" s="9"/>
    </row>
    <row r="159" spans="1:5">
      <c r="A159" s="10"/>
    </row>
    <row r="160" spans="1:5">
      <c r="A160" s="17"/>
      <c r="B160" s="11"/>
      <c r="C160" s="12" t="s">
        <v>10</v>
      </c>
      <c r="D160" s="12" t="s">
        <v>11</v>
      </c>
      <c r="E160" s="12" t="s">
        <v>12</v>
      </c>
    </row>
    <row r="161" spans="1:5" ht="28.5" customHeight="1">
      <c r="A161" s="45" t="s">
        <v>111</v>
      </c>
      <c r="B161" s="46"/>
      <c r="C161" s="22"/>
      <c r="D161" s="23"/>
      <c r="E161" s="24"/>
    </row>
    <row r="162" spans="1:5" ht="22.5" customHeight="1">
      <c r="A162" s="49" t="s">
        <v>70</v>
      </c>
      <c r="B162" s="50"/>
      <c r="C162" s="29"/>
      <c r="D162" s="14">
        <v>50</v>
      </c>
      <c r="E162" s="14">
        <f>C162*D162</f>
        <v>0</v>
      </c>
    </row>
    <row r="163" spans="1:5" ht="22.5" customHeight="1">
      <c r="A163" s="49" t="s">
        <v>71</v>
      </c>
      <c r="B163" s="50"/>
      <c r="C163" s="29"/>
      <c r="D163" s="14">
        <v>25</v>
      </c>
      <c r="E163" s="14">
        <f>C163*D163</f>
        <v>0</v>
      </c>
    </row>
    <row r="164" spans="1:5" ht="18.75" customHeight="1">
      <c r="A164" s="57" t="s">
        <v>110</v>
      </c>
      <c r="B164" s="46"/>
      <c r="C164" s="22"/>
      <c r="D164" s="23"/>
      <c r="E164" s="24"/>
    </row>
    <row r="165" spans="1:5" ht="22.5" customHeight="1">
      <c r="A165" s="49" t="s">
        <v>93</v>
      </c>
      <c r="B165" s="50"/>
      <c r="C165" s="29"/>
      <c r="D165" s="14">
        <v>50</v>
      </c>
      <c r="E165" s="14">
        <f>C165*D165</f>
        <v>0</v>
      </c>
    </row>
    <row r="166" spans="1:5" ht="22.5" customHeight="1">
      <c r="A166" s="49" t="s">
        <v>94</v>
      </c>
      <c r="B166" s="50"/>
      <c r="C166" s="29"/>
      <c r="D166" s="14">
        <v>20</v>
      </c>
      <c r="E166" s="14">
        <f>C166*D166</f>
        <v>0</v>
      </c>
    </row>
    <row r="167" spans="1:5" ht="18.75" customHeight="1">
      <c r="A167" s="45" t="s">
        <v>95</v>
      </c>
      <c r="B167" s="46"/>
      <c r="C167" s="22"/>
      <c r="D167" s="23"/>
      <c r="E167" s="24"/>
    </row>
    <row r="168" spans="1:5" ht="17.399999999999999">
      <c r="A168" s="49" t="s">
        <v>96</v>
      </c>
      <c r="B168" s="50"/>
      <c r="C168" s="29"/>
      <c r="D168" s="14">
        <v>30</v>
      </c>
      <c r="E168" s="14">
        <f>C168*D168</f>
        <v>0</v>
      </c>
    </row>
    <row r="169" spans="1:5" ht="17.399999999999999">
      <c r="A169" s="49" t="s">
        <v>97</v>
      </c>
      <c r="B169" s="50"/>
      <c r="C169" s="29"/>
      <c r="D169" s="14">
        <v>15</v>
      </c>
      <c r="E169" s="14">
        <f>C169*D169</f>
        <v>0</v>
      </c>
    </row>
    <row r="170" spans="1:5" ht="18.75" customHeight="1">
      <c r="A170" s="45" t="s">
        <v>98</v>
      </c>
      <c r="B170" s="46"/>
      <c r="C170" s="22"/>
      <c r="D170" s="23"/>
      <c r="E170" s="24"/>
    </row>
    <row r="171" spans="1:5" ht="17.399999999999999">
      <c r="A171" s="49" t="s">
        <v>93</v>
      </c>
      <c r="B171" s="50"/>
      <c r="C171" s="29"/>
      <c r="D171" s="14">
        <v>30</v>
      </c>
      <c r="E171" s="14">
        <f>C171*D171</f>
        <v>0</v>
      </c>
    </row>
    <row r="172" spans="1:5" ht="18" thickBot="1">
      <c r="A172" s="49" t="s">
        <v>94</v>
      </c>
      <c r="B172" s="50"/>
      <c r="C172" s="29"/>
      <c r="D172" s="14">
        <v>15</v>
      </c>
      <c r="E172" s="14">
        <f>C172*D172</f>
        <v>0</v>
      </c>
    </row>
    <row r="173" spans="1:5" ht="15.6">
      <c r="B173" s="11"/>
      <c r="C173" s="16"/>
      <c r="D173" s="16"/>
      <c r="E173" s="16">
        <f>SUM(E162:E163,E165:E166,E168:E169,E171:E172)</f>
        <v>0</v>
      </c>
    </row>
    <row r="174" spans="1:5" ht="15.6">
      <c r="B174" s="11"/>
      <c r="C174" s="36"/>
      <c r="D174" s="36"/>
      <c r="E174" s="36"/>
    </row>
    <row r="175" spans="1:5">
      <c r="A175" s="3" t="s">
        <v>102</v>
      </c>
      <c r="B175" s="8"/>
      <c r="C175" s="8"/>
      <c r="D175" s="8"/>
      <c r="E175" s="9"/>
    </row>
    <row r="176" spans="1:5">
      <c r="A176" s="10"/>
    </row>
    <row r="177" spans="1:5">
      <c r="A177" s="17"/>
      <c r="B177" s="11"/>
      <c r="C177" s="12" t="s">
        <v>10</v>
      </c>
      <c r="D177" s="12" t="s">
        <v>104</v>
      </c>
      <c r="E177" s="12" t="s">
        <v>12</v>
      </c>
    </row>
    <row r="178" spans="1:5" ht="25.5" customHeight="1">
      <c r="A178" s="45" t="s">
        <v>103</v>
      </c>
      <c r="B178" s="46"/>
      <c r="C178" s="29"/>
      <c r="D178" s="14">
        <v>2</v>
      </c>
      <c r="E178" s="14">
        <f>C178*D178</f>
        <v>0</v>
      </c>
    </row>
    <row r="179" spans="1:5" ht="12.75" customHeight="1">
      <c r="C179" s="22"/>
      <c r="D179" s="23"/>
      <c r="E179" s="24"/>
    </row>
    <row r="180" spans="1:5" ht="32.25" customHeight="1" thickBot="1">
      <c r="A180" s="45" t="s">
        <v>105</v>
      </c>
      <c r="B180" s="46"/>
      <c r="C180" s="29"/>
      <c r="D180" s="14">
        <v>30</v>
      </c>
      <c r="E180" s="14">
        <f>C180*D180</f>
        <v>0</v>
      </c>
    </row>
    <row r="181" spans="1:5" ht="15.6">
      <c r="B181" s="11"/>
      <c r="C181" s="16"/>
      <c r="D181" s="16"/>
      <c r="E181" s="16">
        <f>SUM(E178,E180)</f>
        <v>0</v>
      </c>
    </row>
    <row r="182" spans="1:5" ht="15.6">
      <c r="B182" s="11"/>
      <c r="C182" s="34"/>
      <c r="D182" s="34"/>
      <c r="E182" s="34"/>
    </row>
    <row r="183" spans="1:5" ht="15.6">
      <c r="B183" s="11"/>
      <c r="C183" s="35"/>
      <c r="D183" s="35"/>
      <c r="E183" s="35"/>
    </row>
    <row r="184" spans="1:5">
      <c r="A184" s="51" t="s">
        <v>99</v>
      </c>
      <c r="B184" s="52"/>
      <c r="C184" s="52"/>
      <c r="D184" s="52"/>
      <c r="E184" s="53"/>
    </row>
    <row r="185" spans="1:5" ht="34.5" customHeight="1">
      <c r="A185" s="62" t="s">
        <v>91</v>
      </c>
      <c r="B185" s="62"/>
      <c r="C185" s="62"/>
      <c r="D185" s="62"/>
      <c r="E185" s="62"/>
    </row>
    <row r="186" spans="1:5">
      <c r="B186" s="58" t="s">
        <v>72</v>
      </c>
      <c r="C186" s="59"/>
      <c r="D186" s="58" t="s">
        <v>73</v>
      </c>
      <c r="E186" s="59"/>
    </row>
    <row r="187" spans="1:5" ht="17.399999999999999">
      <c r="B187" s="60"/>
      <c r="C187" s="61"/>
      <c r="D187" s="47"/>
      <c r="E187" s="47"/>
    </row>
    <row r="188" spans="1:5" ht="17.399999999999999">
      <c r="B188" s="60"/>
      <c r="C188" s="61"/>
      <c r="D188" s="60"/>
      <c r="E188" s="61"/>
    </row>
    <row r="189" spans="1:5" ht="17.399999999999999">
      <c r="B189" s="60"/>
      <c r="C189" s="61"/>
      <c r="D189" s="60"/>
      <c r="E189" s="61"/>
    </row>
    <row r="190" spans="1:5" ht="17.399999999999999">
      <c r="B190" s="60"/>
      <c r="C190" s="61"/>
      <c r="D190" s="60"/>
      <c r="E190" s="61"/>
    </row>
    <row r="191" spans="1:5" ht="20.25" customHeight="1">
      <c r="B191" s="63" t="s">
        <v>0</v>
      </c>
      <c r="C191" s="64"/>
      <c r="D191" s="65">
        <f>SUM(D187:E190)</f>
        <v>0</v>
      </c>
      <c r="E191" s="65"/>
    </row>
    <row r="193" spans="1:5">
      <c r="A193" t="s">
        <v>74</v>
      </c>
    </row>
    <row r="194" spans="1:5">
      <c r="B194" s="58" t="s">
        <v>75</v>
      </c>
      <c r="C194" s="59"/>
      <c r="D194" s="58" t="s">
        <v>76</v>
      </c>
      <c r="E194" s="59"/>
    </row>
    <row r="195" spans="1:5" ht="17.399999999999999">
      <c r="B195" s="47"/>
      <c r="C195" s="47"/>
      <c r="D195" s="47"/>
      <c r="E195" s="47"/>
    </row>
    <row r="196" spans="1:5" ht="17.399999999999999">
      <c r="B196" s="60"/>
      <c r="C196" s="61"/>
      <c r="D196" s="60"/>
      <c r="E196" s="61"/>
    </row>
    <row r="197" spans="1:5" ht="17.399999999999999">
      <c r="B197" s="60"/>
      <c r="C197" s="61"/>
      <c r="D197" s="60"/>
      <c r="E197" s="61"/>
    </row>
    <row r="198" spans="1:5" ht="17.399999999999999">
      <c r="B198" s="60"/>
      <c r="C198" s="61"/>
      <c r="D198" s="60"/>
      <c r="E198" s="61"/>
    </row>
    <row r="199" spans="1:5" ht="20.25" customHeight="1">
      <c r="B199" s="63" t="s">
        <v>0</v>
      </c>
      <c r="C199" s="64"/>
      <c r="D199" s="65">
        <f>SUM(D195:E198)</f>
        <v>0</v>
      </c>
      <c r="E199" s="65"/>
    </row>
    <row r="201" spans="1:5">
      <c r="A201" s="51" t="s">
        <v>106</v>
      </c>
      <c r="B201" s="52"/>
      <c r="C201" s="52"/>
      <c r="D201" s="52"/>
      <c r="E201" s="53"/>
    </row>
    <row r="202" spans="1:5" ht="138.75" customHeight="1">
      <c r="A202" s="62" t="s">
        <v>107</v>
      </c>
      <c r="B202" s="62"/>
      <c r="C202" s="62"/>
      <c r="D202" s="62"/>
      <c r="E202" s="62"/>
    </row>
    <row r="203" spans="1:5" ht="100.5" customHeight="1">
      <c r="A203" s="67"/>
      <c r="B203" s="67"/>
      <c r="C203" s="67"/>
      <c r="D203" s="67"/>
      <c r="E203" s="67"/>
    </row>
    <row r="204" spans="1:5" ht="25.5" customHeight="1">
      <c r="A204" s="38" t="s">
        <v>108</v>
      </c>
      <c r="B204" s="39"/>
      <c r="C204" s="40"/>
      <c r="D204" s="37" t="s">
        <v>109</v>
      </c>
      <c r="E204" s="37"/>
    </row>
    <row r="205" spans="1:5" ht="15.75" customHeight="1">
      <c r="A205" s="37"/>
      <c r="B205" s="37"/>
      <c r="C205" s="37"/>
      <c r="D205" s="37"/>
      <c r="E205" s="37"/>
    </row>
    <row r="206" spans="1:5">
      <c r="A206" s="51" t="s">
        <v>100</v>
      </c>
      <c r="B206" s="52"/>
      <c r="C206" s="52"/>
      <c r="D206" s="52"/>
      <c r="E206" s="53"/>
    </row>
    <row r="208" spans="1:5">
      <c r="A208" t="s">
        <v>77</v>
      </c>
    </row>
    <row r="210" spans="1:5" ht="19.5" customHeight="1">
      <c r="B210" t="s">
        <v>78</v>
      </c>
      <c r="C210" s="31"/>
      <c r="D210" s="10" t="s">
        <v>80</v>
      </c>
      <c r="E210" s="31"/>
    </row>
    <row r="211" spans="1:5" ht="19.5" customHeight="1">
      <c r="B211" t="s">
        <v>79</v>
      </c>
      <c r="C211" s="31"/>
      <c r="D211" s="10" t="s">
        <v>80</v>
      </c>
      <c r="E211" s="31"/>
    </row>
    <row r="213" spans="1:5">
      <c r="A213" s="51" t="s">
        <v>101</v>
      </c>
      <c r="B213" s="52"/>
      <c r="C213" s="52"/>
      <c r="D213" s="52"/>
      <c r="E213" s="53"/>
    </row>
    <row r="215" spans="1:5" ht="15.6">
      <c r="A215" s="27"/>
    </row>
    <row r="217" spans="1:5" ht="23.25" customHeight="1">
      <c r="A217" s="28" t="s">
        <v>81</v>
      </c>
      <c r="B217" s="66" t="s">
        <v>82</v>
      </c>
      <c r="C217" s="66"/>
      <c r="D217" s="66"/>
      <c r="E217" s="66"/>
    </row>
    <row r="218" spans="1:5" ht="23.25" customHeight="1">
      <c r="B218" s="66" t="s">
        <v>83</v>
      </c>
      <c r="C218" s="66"/>
      <c r="D218" s="66"/>
      <c r="E218" s="66"/>
    </row>
    <row r="219" spans="1:5" ht="23.25" customHeight="1">
      <c r="B219" s="66" t="s">
        <v>84</v>
      </c>
      <c r="C219" s="66"/>
      <c r="D219" s="66"/>
      <c r="E219" s="66"/>
    </row>
  </sheetData>
  <sheetProtection selectLockedCells="1"/>
  <mergeCells count="87">
    <mergeCell ref="B199:C199"/>
    <mergeCell ref="D199:E199"/>
    <mergeCell ref="B198:C198"/>
    <mergeCell ref="D198:E198"/>
    <mergeCell ref="B196:C196"/>
    <mergeCell ref="D196:E196"/>
    <mergeCell ref="B197:C197"/>
    <mergeCell ref="D197:E197"/>
    <mergeCell ref="B219:E219"/>
    <mergeCell ref="A201:E201"/>
    <mergeCell ref="A202:E202"/>
    <mergeCell ref="A203:E203"/>
    <mergeCell ref="A206:E206"/>
    <mergeCell ref="A213:E213"/>
    <mergeCell ref="B217:E217"/>
    <mergeCell ref="B218:E218"/>
    <mergeCell ref="D195:E195"/>
    <mergeCell ref="B188:C188"/>
    <mergeCell ref="D188:E188"/>
    <mergeCell ref="D189:E189"/>
    <mergeCell ref="D190:E190"/>
    <mergeCell ref="B190:C190"/>
    <mergeCell ref="B189:C189"/>
    <mergeCell ref="B191:C191"/>
    <mergeCell ref="D191:E191"/>
    <mergeCell ref="B194:C194"/>
    <mergeCell ref="D194:E194"/>
    <mergeCell ref="B195:C195"/>
    <mergeCell ref="A116:B116"/>
    <mergeCell ref="A123:B123"/>
    <mergeCell ref="A133:B133"/>
    <mergeCell ref="A139:B139"/>
    <mergeCell ref="A185:E185"/>
    <mergeCell ref="A167:B167"/>
    <mergeCell ref="A168:B168"/>
    <mergeCell ref="A163:B163"/>
    <mergeCell ref="A162:B162"/>
    <mergeCell ref="A169:B169"/>
    <mergeCell ref="A170:B170"/>
    <mergeCell ref="B186:C186"/>
    <mergeCell ref="D186:E186"/>
    <mergeCell ref="B187:C187"/>
    <mergeCell ref="A180:B180"/>
    <mergeCell ref="A171:B171"/>
    <mergeCell ref="A172:B172"/>
    <mergeCell ref="A178:B178"/>
    <mergeCell ref="A79:B79"/>
    <mergeCell ref="A82:B82"/>
    <mergeCell ref="A85:B85"/>
    <mergeCell ref="A88:B88"/>
    <mergeCell ref="A91:B91"/>
    <mergeCell ref="A101:B101"/>
    <mergeCell ref="D187:E187"/>
    <mergeCell ref="A70:B70"/>
    <mergeCell ref="A71:B71"/>
    <mergeCell ref="A72:B72"/>
    <mergeCell ref="A110:B110"/>
    <mergeCell ref="A165:B165"/>
    <mergeCell ref="A166:B166"/>
    <mergeCell ref="A184:E184"/>
    <mergeCell ref="A148:B148"/>
    <mergeCell ref="A152:B152"/>
    <mergeCell ref="A104:B104"/>
    <mergeCell ref="A107:B107"/>
    <mergeCell ref="A98:E99"/>
    <mergeCell ref="A161:B161"/>
    <mergeCell ref="A164:B164"/>
    <mergeCell ref="A66:B66"/>
    <mergeCell ref="A67:B67"/>
    <mergeCell ref="A68:B68"/>
    <mergeCell ref="A69:B69"/>
    <mergeCell ref="A62:B62"/>
    <mergeCell ref="A63:B63"/>
    <mergeCell ref="A64:B64"/>
    <mergeCell ref="A65:B65"/>
    <mergeCell ref="A59:B59"/>
    <mergeCell ref="A60:B60"/>
    <mergeCell ref="A61:B61"/>
    <mergeCell ref="A37:B37"/>
    <mergeCell ref="A44:B44"/>
    <mergeCell ref="A45:B45"/>
    <mergeCell ref="A52:B52"/>
    <mergeCell ref="A30:B30"/>
    <mergeCell ref="A31:B31"/>
    <mergeCell ref="D1:E1"/>
    <mergeCell ref="A36:B36"/>
    <mergeCell ref="A53:B53"/>
  </mergeCells>
  <phoneticPr fontId="3" type="noConversion"/>
  <printOptions gridLinesSet="0"/>
  <pageMargins left="0.78740157480314965" right="0.31496062992125984" top="0.31496062992125984" bottom="0" header="0.23622047244094491" footer="0"/>
  <pageSetup paperSize="9" scale="75" orientation="portrait" horizontalDpi="300" verticalDpi="300" r:id="rId1"/>
  <headerFooter alignWithMargins="0"/>
  <rowBreaks count="4" manualBreakCount="4">
    <brk id="46" max="16383" man="1"/>
    <brk id="96" max="16383" man="1"/>
    <brk id="146" max="16383" man="1"/>
    <brk id="19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Toimintataulukko</vt:lpstr>
      <vt:lpstr>Taul1</vt:lpstr>
    </vt:vector>
  </TitlesOfParts>
  <Manager>Höykinpuro/Nurmela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Liikuntajärjestöjen toiimintataulukko</dc:title>
  <dc:creator>Ari Kokko</dc:creator>
  <dc:description>muokattu nettiä varten sähköiseen muotoon maaliskuu 2007</dc:description>
  <cp:lastModifiedBy>Sillanpää Tanja-Annika</cp:lastModifiedBy>
  <cp:lastPrinted>2019-04-09T14:06:19Z</cp:lastPrinted>
  <dcterms:created xsi:type="dcterms:W3CDTF">1998-05-04T08:07:21Z</dcterms:created>
  <dcterms:modified xsi:type="dcterms:W3CDTF">2023-03-10T10:51:22Z</dcterms:modified>
</cp:coreProperties>
</file>