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lvila-my.sharepoint.com/personal/tanja-annika_sillanpaa_ulvila_fi/Documents/Avustushaku/2026/"/>
    </mc:Choice>
  </mc:AlternateContent>
  <xr:revisionPtr revIDLastSave="13" documentId="8_{38D7530B-128A-4D50-B603-8E66863FF8AF}" xr6:coauthVersionLast="47" xr6:coauthVersionMax="47" xr10:uidLastSave="{C3191FCC-F356-4920-9267-8EB1F5A0FF45}"/>
  <bookViews>
    <workbookView xWindow="-120" yWindow="-120" windowWidth="29040" windowHeight="15720" xr2:uid="{00000000-000D-0000-FFFF-FFFF00000000}"/>
  </bookViews>
  <sheets>
    <sheet name="Toimintataulukk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4" i="1" s="1"/>
  <c r="E12" i="1"/>
  <c r="E15" i="1" s="1"/>
  <c r="E13" i="1"/>
  <c r="E14" i="1"/>
  <c r="E21" i="1"/>
  <c r="E22" i="1"/>
  <c r="E23" i="1"/>
  <c r="E24" i="1"/>
  <c r="E30" i="1"/>
  <c r="E33" i="1"/>
  <c r="E38" i="1"/>
  <c r="E40" i="1" s="1"/>
  <c r="E39" i="1"/>
  <c r="E46" i="1"/>
  <c r="E47" i="1"/>
  <c r="E48" i="1"/>
  <c r="E54" i="1"/>
  <c r="E55" i="1"/>
  <c r="E56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82" i="1"/>
  <c r="E83" i="1"/>
  <c r="E85" i="1"/>
  <c r="E86" i="1"/>
  <c r="E88" i="1"/>
  <c r="E89" i="1"/>
  <c r="E91" i="1"/>
  <c r="E92" i="1"/>
  <c r="E94" i="1"/>
  <c r="E95" i="1"/>
  <c r="E104" i="1"/>
  <c r="E105" i="1"/>
  <c r="E107" i="1"/>
  <c r="E108" i="1"/>
  <c r="E110" i="1"/>
  <c r="E111" i="1"/>
  <c r="E113" i="1"/>
  <c r="E114" i="1"/>
  <c r="E115" i="1"/>
  <c r="E119" i="1"/>
  <c r="E120" i="1"/>
  <c r="E121" i="1"/>
  <c r="E122" i="1"/>
  <c r="E123" i="1"/>
  <c r="E124" i="1"/>
  <c r="E126" i="1"/>
  <c r="E132" i="1"/>
  <c r="E127" i="1"/>
  <c r="E128" i="1"/>
  <c r="E129" i="1"/>
  <c r="E130" i="1"/>
  <c r="E131" i="1"/>
  <c r="E136" i="1"/>
  <c r="E137" i="1"/>
  <c r="E138" i="1"/>
  <c r="E139" i="1"/>
  <c r="E140" i="1"/>
  <c r="E142" i="1"/>
  <c r="E143" i="1"/>
  <c r="E144" i="1"/>
  <c r="E145" i="1"/>
  <c r="E146" i="1"/>
  <c r="E151" i="1"/>
  <c r="E152" i="1"/>
  <c r="E153" i="1"/>
  <c r="E158" i="1"/>
  <c r="E155" i="1"/>
  <c r="E156" i="1"/>
  <c r="E157" i="1"/>
  <c r="E164" i="1"/>
  <c r="E165" i="1"/>
  <c r="E175" i="1"/>
  <c r="E167" i="1"/>
  <c r="E168" i="1"/>
  <c r="E170" i="1"/>
  <c r="E171" i="1"/>
  <c r="E173" i="1"/>
  <c r="E174" i="1"/>
  <c r="E180" i="1"/>
  <c r="E182" i="1"/>
  <c r="E183" i="1"/>
  <c r="D193" i="1"/>
  <c r="D201" i="1"/>
  <c r="E147" i="1"/>
  <c r="E96" i="1"/>
  <c r="E75" i="1"/>
  <c r="E25" i="1"/>
</calcChain>
</file>

<file path=xl/sharedStrings.xml><?xml version="1.0" encoding="utf-8"?>
<sst xmlns="http://schemas.openxmlformats.org/spreadsheetml/2006/main" count="203" uniqueCount="119">
  <si>
    <t>ULVILAN KAUPUNKI</t>
  </si>
  <si>
    <t>LIIKUNTAJÄRJESTÖJEN PISTE- JA TOIMINTATAULUKKO</t>
  </si>
  <si>
    <t>Täyttäkää sinisellä merkityt kentät!</t>
  </si>
  <si>
    <t>1.) VALMENTAJAT</t>
  </si>
  <si>
    <t>*</t>
  </si>
  <si>
    <t>Voivat olla seuran jäseniä tai ostopalveluna hankittuja valmentajia</t>
  </si>
  <si>
    <t>Säännöllisesti valmentavat</t>
  </si>
  <si>
    <t>Tarvittaessa valmentajien todistettava tasonsa</t>
  </si>
  <si>
    <t>lukumäärä</t>
  </si>
  <si>
    <t>a'-pisteet</t>
  </si>
  <si>
    <t>yhteensä</t>
  </si>
  <si>
    <t>A-valmentaja</t>
  </si>
  <si>
    <t>B-valmentaja</t>
  </si>
  <si>
    <t>C-valmentaja</t>
  </si>
  <si>
    <t>2.) TUOMARIT</t>
  </si>
  <si>
    <t>Esitettävä tarvittaessa voimassaoleva tuomarikortti</t>
  </si>
  <si>
    <t>I-luokan tuomari</t>
  </si>
  <si>
    <t>II-luokan tuomari</t>
  </si>
  <si>
    <t>III-luokan tuomari</t>
  </si>
  <si>
    <t>IV-luokan tuomari</t>
  </si>
  <si>
    <t>3.) OHJATTU VALMENNUS- JA OHJAUSTOIMINTA</t>
  </si>
  <si>
    <t>Ryhmät (väh. 7 henkeä)</t>
  </si>
  <si>
    <t>Tarvittaessa esitettävä harjoitusvihot</t>
  </si>
  <si>
    <t>Yksilöt</t>
  </si>
  <si>
    <t xml:space="preserve"> yli 18-vuotiaiden ohjelman mukaisesti yksinään harjoittelevien koko vuoden harjoitusten lukumäärä x 1 pistettä</t>
  </si>
  <si>
    <t>Tarvittaessa esitettävä harjoitusohjelma tai -kortti</t>
  </si>
  <si>
    <t>4.) LEIRITOIMINTA</t>
  </si>
  <si>
    <t>Itse järjestetty leiri, 
4 pist/pv/osanottaja</t>
  </si>
  <si>
    <t>osallistuminen muualla järjestettyyn leiritoimintaan, 1 pist/pv/osanottaja</t>
  </si>
  <si>
    <t/>
  </si>
  <si>
    <t>5.) KOULUTUSTOIMINTA</t>
  </si>
  <si>
    <t>koulutus- ja kurssitoiminnan järjestäminen, 5 pist/pv/osanottaja</t>
  </si>
  <si>
    <t>osallistuminen muualla järjestettyyn koulutus- ja kurssitoimintaan, 
2 pist/pv/osanottaja</t>
  </si>
  <si>
    <t>6.) JÄRJESTETTY KILPAILUTOIMINTA</t>
  </si>
  <si>
    <t>maaottelu</t>
  </si>
  <si>
    <t>kansainvälinen kilpailu</t>
  </si>
  <si>
    <t>kansainvälinen ottelu</t>
  </si>
  <si>
    <t>SM-tason kilpailu</t>
  </si>
  <si>
    <t>SM-tason ottelu</t>
  </si>
  <si>
    <t>turnaus</t>
  </si>
  <si>
    <t>kansallinen kilpailu</t>
  </si>
  <si>
    <t>liittotasoinen ottelu</t>
  </si>
  <si>
    <t>piirikunnallinen kilpailu</t>
  </si>
  <si>
    <t>piiritasoinen ottelu</t>
  </si>
  <si>
    <t>seurojen välinen kilpailu</t>
  </si>
  <si>
    <t>seurojen välinen ystävyysottelu</t>
  </si>
  <si>
    <t>jäsenten välinen kilpailu</t>
  </si>
  <si>
    <t>jäsenten välinen ottelu</t>
  </si>
  <si>
    <t>Ei harjoitusotteluja</t>
  </si>
  <si>
    <t>7.) OSALLISTUMINEN MUIDEN JÄRJESTÄMÄÄN KILPAILUTOIMINTAAN</t>
  </si>
  <si>
    <t>KV-kilpailu tai ottelu</t>
  </si>
  <si>
    <t>joukkue</t>
  </si>
  <si>
    <t>yksilö</t>
  </si>
  <si>
    <t>SM-kilpailut tai sarjaottelu</t>
  </si>
  <si>
    <t>kansallinen kilpailu tai liittotasoinen ottelu</t>
  </si>
  <si>
    <t>piirikunnallinen kilpailu tai piiritasoinen ottelu</t>
  </si>
  <si>
    <t>seurojen välinen kilpailu tai ottelu (ei harj.ottelu)</t>
  </si>
  <si>
    <t>8.) MENESTYMINEN</t>
  </si>
  <si>
    <t>MM-menestys tai olympialaiset (I-IV)</t>
  </si>
  <si>
    <t>EM-menestys (I-IV)</t>
  </si>
  <si>
    <t>Pohjoismainen menestyminen (I-IV)</t>
  </si>
  <si>
    <t>Maan edustaminen huomioidaan samalta urheilijalta vain kerran kertomusvuonna</t>
  </si>
  <si>
    <t>SM-menestys, joukkue</t>
  </si>
  <si>
    <t>I</t>
  </si>
  <si>
    <t>II</t>
  </si>
  <si>
    <t>III</t>
  </si>
  <si>
    <t>IV</t>
  </si>
  <si>
    <t>V</t>
  </si>
  <si>
    <t>VI</t>
  </si>
  <si>
    <t>SM-menestys, yksilö</t>
  </si>
  <si>
    <t>Liittotason tai kansallisen tason menestyminen, joukkue</t>
  </si>
  <si>
    <t>Liittotason tai kansallisen tason menestyminen, yksilö</t>
  </si>
  <si>
    <t>Piiritason menestyminen, joukkue</t>
  </si>
  <si>
    <t>Piiritason menestyminen, yksilö</t>
  </si>
  <si>
    <t>9.) MUU TOIMINTA</t>
  </si>
  <si>
    <t>Avoimen kuntourheilutapahtuman järjestäminen</t>
  </si>
  <si>
    <t>yksin järjestettynä</t>
  </si>
  <si>
    <t>yhteistyössä järjestettynä</t>
  </si>
  <si>
    <t>Oma järjestämä juhla, retki tai näyttely</t>
  </si>
  <si>
    <t>yli 50 osanottajaa</t>
  </si>
  <si>
    <t>alle 50 osanottajaa</t>
  </si>
  <si>
    <t>Jäsentilaisuus/talkoot</t>
  </si>
  <si>
    <t>yli 20 osanottajaa</t>
  </si>
  <si>
    <t>alle 20 osanottajaa</t>
  </si>
  <si>
    <t>Liikuntatapahtuma/-näytös</t>
  </si>
  <si>
    <t>10.) TERVEYSLIIKUNTA / KKI-toiminta</t>
  </si>
  <si>
    <t>a'-pisteet/lkm</t>
  </si>
  <si>
    <t>Yli 50-vuotiaiden osallistuminen seuran aktiiviseen liikuntatoimintaaan</t>
  </si>
  <si>
    <t>Yli 50-vuotiaille suunnattu UUSI liikuntaryhmä</t>
  </si>
  <si>
    <t>11.) HARJOITUSTILOJEN JA -PAIKKOJEN VUOKRAT SEKÄ KOULUTUSTILAISUUDET</t>
  </si>
  <si>
    <t>10% määrärahasta käytetään seuran maksamien harjoitustilojen vuokrien korvaamiseen sekä koulutustilaisuuksista seuralle aiheutuneista kustannuksista</t>
  </si>
  <si>
    <t>toimitila</t>
  </si>
  <si>
    <t>vuokra/vuosi</t>
  </si>
  <si>
    <t>Yhteensä</t>
  </si>
  <si>
    <t>koulutustilaisuus:</t>
  </si>
  <si>
    <t>koulutustilaisuuden nimi</t>
  </si>
  <si>
    <t>kustannukset</t>
  </si>
  <si>
    <t>12.) HARKINTA / KOHDEAVUSTUS</t>
  </si>
  <si>
    <t>* 30% määrärahasta jaetaan harkinnan mukaan sekä kohdeavustuksena.
* Harkinnan määrärahaa sekä kohdeavustusta jaettaessa huomioidaan kaupungin alueella järjestettävä liikuntatapahtuma/-toiminta  ja nuorten työllistäminen. Myönnettävä avustus voi olla eni</t>
  </si>
  <si>
    <t>Haettavan kohdeavustuksen summa</t>
  </si>
  <si>
    <t>€</t>
  </si>
  <si>
    <t>13.) JÄSENET</t>
  </si>
  <si>
    <t>Jäsenvelvollisuutensa hoitaneet jäsenet:</t>
  </si>
  <si>
    <t>aikuista jäsentä (kpl)</t>
  </si>
  <si>
    <t>jäsenmaksu, €</t>
  </si>
  <si>
    <t>nuorisojäsentä (kpl)</t>
  </si>
  <si>
    <t>14.) LIITTEET</t>
  </si>
  <si>
    <t>Joukkueissa joissa on muitakin kuin ulvilalaisia noudatetaan normaalia pistelaskua, mikäli 2/3 joukkueeseen kuuluvista on ulvilalaisia.</t>
  </si>
  <si>
    <t>• Toimintakertomus</t>
  </si>
  <si>
    <t>• Tilinpäätös ja tilintarkastuskertomus edelliseltä vuodelta</t>
  </si>
  <si>
    <t>• Toimintasuunnitelma ja talousarvio sille kaudelle, jolle avustusta haetaan</t>
  </si>
  <si>
    <t>• Yhdistyksen säännöt (uuden hakijan ollessa kyseessä; myöhemmin tulee ilmoittaa muutoksista)</t>
  </si>
  <si>
    <t>18-vuotiaiden ja sitä nuorempien ohjelman mukaisesti yksinään harjoittelevien koko vuoden harjoitusten lukumäärä x 2 piste</t>
  </si>
  <si>
    <t>Muistakaa toimittaa hakemuksen mukana myös muut seuraavat liitteet</t>
  </si>
  <si>
    <t>LIIKUNTAPALVELUT</t>
  </si>
  <si>
    <t>18-vuotiaiden ja sitä nuorempien osanottajista koostuvien ryhmien lukumäärä vuodessa</t>
  </si>
  <si>
    <t>18-vuotiaiden ja sitä nuorempien osanottajista koostuvien ryhmien harjoitusten lukumäärä vuodessa</t>
  </si>
  <si>
    <t>Yli 18-vuotiaista osanottajista koostuvien ryhmien lukumäärä vuodessa</t>
  </si>
  <si>
    <t xml:space="preserve">Yli 18-vuotiaista osanottajista koostuvien  harjoitusten lukumäärä vuodessa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</si>
</sst>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4" xfId="0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0" fillId="0" borderId="0" xfId="0" quotePrefix="1"/>
    <xf numFmtId="0" fontId="0" fillId="0" borderId="7" xfId="0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4" xfId="0" applyFont="1" applyFill="1" applyBorder="1" applyProtection="1">
      <protection locked="0"/>
    </xf>
    <xf numFmtId="0" fontId="8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4" borderId="9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8" xfId="0" applyBorder="1" applyAlignment="1">
      <alignment horizontal="left" wrapText="1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</xdr:row>
      <xdr:rowOff>47625</xdr:rowOff>
    </xdr:from>
    <xdr:to>
      <xdr:col>0</xdr:col>
      <xdr:colOff>723900</xdr:colOff>
      <xdr:row>1</xdr:row>
      <xdr:rowOff>47625</xdr:rowOff>
    </xdr:to>
    <xdr:sp macro="" textlink="">
      <xdr:nvSpPr>
        <xdr:cNvPr id="1670" name="Teksti 2">
          <a:extLst>
            <a:ext uri="{FF2B5EF4-FFF2-40B4-BE49-F238E27FC236}">
              <a16:creationId xmlns:a16="http://schemas.microsoft.com/office/drawing/2014/main" id="{831D9DD3-4E8A-B787-B373-B53CD2FC8CE2}"/>
            </a:ext>
          </a:extLst>
        </xdr:cNvPr>
        <xdr:cNvSpPr txBox="1">
          <a:spLocks noChangeArrowheads="1"/>
        </xdr:cNvSpPr>
      </xdr:nvSpPr>
      <xdr:spPr bwMode="auto">
        <a:xfrm>
          <a:off x="704850" y="571500"/>
          <a:ext cx="19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1085850</xdr:colOff>
      <xdr:row>0</xdr:row>
      <xdr:rowOff>57150</xdr:rowOff>
    </xdr:from>
    <xdr:to>
      <xdr:col>2</xdr:col>
      <xdr:colOff>1095375</xdr:colOff>
      <xdr:row>0</xdr:row>
      <xdr:rowOff>66675</xdr:rowOff>
    </xdr:to>
    <xdr:sp macro="" textlink="">
      <xdr:nvSpPr>
        <xdr:cNvPr id="1671" name="Teksti 4">
          <a:extLst>
            <a:ext uri="{FF2B5EF4-FFF2-40B4-BE49-F238E27FC236}">
              <a16:creationId xmlns:a16="http://schemas.microsoft.com/office/drawing/2014/main" id="{EF63DC5A-4F36-1F91-CF05-AE896A822312}"/>
            </a:ext>
          </a:extLst>
        </xdr:cNvPr>
        <xdr:cNvSpPr txBox="1">
          <a:spLocks noChangeArrowheads="1"/>
        </xdr:cNvSpPr>
      </xdr:nvSpPr>
      <xdr:spPr bwMode="auto">
        <a:xfrm>
          <a:off x="3343275" y="57150"/>
          <a:ext cx="9525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491490</xdr:colOff>
      <xdr:row>6</xdr:row>
      <xdr:rowOff>0</xdr:rowOff>
    </xdr:from>
    <xdr:to>
      <xdr:col>1</xdr:col>
      <xdr:colOff>4480</xdr:colOff>
      <xdr:row>6</xdr:row>
      <xdr:rowOff>0</xdr:rowOff>
    </xdr:to>
    <xdr:sp macro="" textlink="" fLocksText="0">
      <xdr:nvSpPr>
        <xdr:cNvPr id="1027" name="Teksti 6">
          <a:extLst>
            <a:ext uri="{FF2B5EF4-FFF2-40B4-BE49-F238E27FC236}">
              <a16:creationId xmlns:a16="http://schemas.microsoft.com/office/drawing/2014/main" id="{D9C7D232-05FD-E14F-F10F-614E0512D783}"/>
            </a:ext>
          </a:extLst>
        </xdr:cNvPr>
        <xdr:cNvSpPr txBox="1">
          <a:spLocks noChangeArrowheads="1"/>
        </xdr:cNvSpPr>
      </xdr:nvSpPr>
      <xdr:spPr bwMode="auto">
        <a:xfrm>
          <a:off x="495300" y="134302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 fLocksText="0">
      <xdr:nvSpPr>
        <xdr:cNvPr id="1028" name="Teksti 7">
          <a:extLst>
            <a:ext uri="{FF2B5EF4-FFF2-40B4-BE49-F238E27FC236}">
              <a16:creationId xmlns:a16="http://schemas.microsoft.com/office/drawing/2014/main" id="{BEF892C4-CA1D-3BEF-2F79-B5C38BFB2A46}"/>
            </a:ext>
          </a:extLst>
        </xdr:cNvPr>
        <xdr:cNvSpPr txBox="1">
          <a:spLocks noChangeArrowheads="1"/>
        </xdr:cNvSpPr>
      </xdr:nvSpPr>
      <xdr:spPr bwMode="auto">
        <a:xfrm>
          <a:off x="1028700" y="1343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 fLocksText="0">
      <xdr:nvSpPr>
        <xdr:cNvPr id="1029" name="Teksti 9">
          <a:extLst>
            <a:ext uri="{FF2B5EF4-FFF2-40B4-BE49-F238E27FC236}">
              <a16:creationId xmlns:a16="http://schemas.microsoft.com/office/drawing/2014/main" id="{D5C14E28-ED5A-D225-8436-8E0B815D1CD4}"/>
            </a:ext>
          </a:extLst>
        </xdr:cNvPr>
        <xdr:cNvSpPr txBox="1">
          <a:spLocks noChangeArrowheads="1"/>
        </xdr:cNvSpPr>
      </xdr:nvSpPr>
      <xdr:spPr bwMode="auto">
        <a:xfrm>
          <a:off x="1028700" y="1343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 fLocksText="0">
      <xdr:nvSpPr>
        <xdr:cNvPr id="1030" name="Teksti 10">
          <a:extLst>
            <a:ext uri="{FF2B5EF4-FFF2-40B4-BE49-F238E27FC236}">
              <a16:creationId xmlns:a16="http://schemas.microsoft.com/office/drawing/2014/main" id="{7F7EE323-2D46-D911-2E69-CB62C95DB190}"/>
            </a:ext>
          </a:extLst>
        </xdr:cNvPr>
        <xdr:cNvSpPr txBox="1">
          <a:spLocks noChangeArrowheads="1"/>
        </xdr:cNvSpPr>
      </xdr:nvSpPr>
      <xdr:spPr bwMode="auto">
        <a:xfrm>
          <a:off x="1028700" y="1343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17</xdr:row>
      <xdr:rowOff>0</xdr:rowOff>
    </xdr:from>
    <xdr:to>
      <xdr:col>1</xdr:col>
      <xdr:colOff>4480</xdr:colOff>
      <xdr:row>17</xdr:row>
      <xdr:rowOff>0</xdr:rowOff>
    </xdr:to>
    <xdr:sp macro="" textlink="" fLocksText="0">
      <xdr:nvSpPr>
        <xdr:cNvPr id="1032" name="Teksti 6">
          <a:extLst>
            <a:ext uri="{FF2B5EF4-FFF2-40B4-BE49-F238E27FC236}">
              <a16:creationId xmlns:a16="http://schemas.microsoft.com/office/drawing/2014/main" id="{CE2A3FD0-BF60-BF44-8203-9A39531C752B}"/>
            </a:ext>
          </a:extLst>
        </xdr:cNvPr>
        <xdr:cNvSpPr txBox="1">
          <a:spLocks noChangeArrowheads="1"/>
        </xdr:cNvSpPr>
      </xdr:nvSpPr>
      <xdr:spPr bwMode="auto">
        <a:xfrm>
          <a:off x="495300" y="39814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 fLocksText="0">
      <xdr:nvSpPr>
        <xdr:cNvPr id="1033" name="Teksti 7">
          <a:extLst>
            <a:ext uri="{FF2B5EF4-FFF2-40B4-BE49-F238E27FC236}">
              <a16:creationId xmlns:a16="http://schemas.microsoft.com/office/drawing/2014/main" id="{A9FA2A1C-D528-BAEE-D321-5BA5AD4A5F23}"/>
            </a:ext>
          </a:extLst>
        </xdr:cNvPr>
        <xdr:cNvSpPr txBox="1">
          <a:spLocks noChangeArrowheads="1"/>
        </xdr:cNvSpPr>
      </xdr:nvSpPr>
      <xdr:spPr bwMode="auto">
        <a:xfrm>
          <a:off x="1028700" y="3981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 fLocksText="0">
      <xdr:nvSpPr>
        <xdr:cNvPr id="1034" name="Teksti 9">
          <a:extLst>
            <a:ext uri="{FF2B5EF4-FFF2-40B4-BE49-F238E27FC236}">
              <a16:creationId xmlns:a16="http://schemas.microsoft.com/office/drawing/2014/main" id="{27DA42C1-DF2F-5102-A93F-2B785583E190}"/>
            </a:ext>
          </a:extLst>
        </xdr:cNvPr>
        <xdr:cNvSpPr txBox="1">
          <a:spLocks noChangeArrowheads="1"/>
        </xdr:cNvSpPr>
      </xdr:nvSpPr>
      <xdr:spPr bwMode="auto">
        <a:xfrm>
          <a:off x="1028700" y="3981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 fLocksText="0">
      <xdr:nvSpPr>
        <xdr:cNvPr id="1035" name="Teksti 10">
          <a:extLst>
            <a:ext uri="{FF2B5EF4-FFF2-40B4-BE49-F238E27FC236}">
              <a16:creationId xmlns:a16="http://schemas.microsoft.com/office/drawing/2014/main" id="{F012C058-58BA-C7DC-C6E6-347B5175E493}"/>
            </a:ext>
          </a:extLst>
        </xdr:cNvPr>
        <xdr:cNvSpPr txBox="1">
          <a:spLocks noChangeArrowheads="1"/>
        </xdr:cNvSpPr>
      </xdr:nvSpPr>
      <xdr:spPr bwMode="auto">
        <a:xfrm>
          <a:off x="1028700" y="3981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27</xdr:row>
      <xdr:rowOff>0</xdr:rowOff>
    </xdr:from>
    <xdr:to>
      <xdr:col>1</xdr:col>
      <xdr:colOff>4480</xdr:colOff>
      <xdr:row>27</xdr:row>
      <xdr:rowOff>0</xdr:rowOff>
    </xdr:to>
    <xdr:sp macro="" textlink="" fLocksText="0">
      <xdr:nvSpPr>
        <xdr:cNvPr id="1036" name="Teksti 6">
          <a:extLst>
            <a:ext uri="{FF2B5EF4-FFF2-40B4-BE49-F238E27FC236}">
              <a16:creationId xmlns:a16="http://schemas.microsoft.com/office/drawing/2014/main" id="{6B8D944E-31F2-588C-4B14-3DFEF45ECAEE}"/>
            </a:ext>
          </a:extLst>
        </xdr:cNvPr>
        <xdr:cNvSpPr txBox="1">
          <a:spLocks noChangeArrowheads="1"/>
        </xdr:cNvSpPr>
      </xdr:nvSpPr>
      <xdr:spPr bwMode="auto">
        <a:xfrm>
          <a:off x="495300" y="63627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 fLocksText="0">
      <xdr:nvSpPr>
        <xdr:cNvPr id="1037" name="Teksti 7">
          <a:extLst>
            <a:ext uri="{FF2B5EF4-FFF2-40B4-BE49-F238E27FC236}">
              <a16:creationId xmlns:a16="http://schemas.microsoft.com/office/drawing/2014/main" id="{3C09F4EC-1274-5825-72D3-BD899D56FD8A}"/>
            </a:ext>
          </a:extLst>
        </xdr:cNvPr>
        <xdr:cNvSpPr txBox="1">
          <a:spLocks noChangeArrowheads="1"/>
        </xdr:cNvSpPr>
      </xdr:nvSpPr>
      <xdr:spPr bwMode="auto">
        <a:xfrm>
          <a:off x="1028700" y="6362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 fLocksText="0">
      <xdr:nvSpPr>
        <xdr:cNvPr id="1038" name="Teksti 9">
          <a:extLst>
            <a:ext uri="{FF2B5EF4-FFF2-40B4-BE49-F238E27FC236}">
              <a16:creationId xmlns:a16="http://schemas.microsoft.com/office/drawing/2014/main" id="{926A4398-4824-9752-075D-6C1CD34BA70B}"/>
            </a:ext>
          </a:extLst>
        </xdr:cNvPr>
        <xdr:cNvSpPr txBox="1">
          <a:spLocks noChangeArrowheads="1"/>
        </xdr:cNvSpPr>
      </xdr:nvSpPr>
      <xdr:spPr bwMode="auto">
        <a:xfrm>
          <a:off x="1028700" y="6362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 fLocksText="0">
      <xdr:nvSpPr>
        <xdr:cNvPr id="1039" name="Teksti 10">
          <a:extLst>
            <a:ext uri="{FF2B5EF4-FFF2-40B4-BE49-F238E27FC236}">
              <a16:creationId xmlns:a16="http://schemas.microsoft.com/office/drawing/2014/main" id="{F72B45E1-FC26-808A-2DD4-89DE0FD0A364}"/>
            </a:ext>
          </a:extLst>
        </xdr:cNvPr>
        <xdr:cNvSpPr txBox="1">
          <a:spLocks noChangeArrowheads="1"/>
        </xdr:cNvSpPr>
      </xdr:nvSpPr>
      <xdr:spPr bwMode="auto">
        <a:xfrm>
          <a:off x="1028700" y="6362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43</xdr:row>
      <xdr:rowOff>0</xdr:rowOff>
    </xdr:from>
    <xdr:to>
      <xdr:col>1</xdr:col>
      <xdr:colOff>4480</xdr:colOff>
      <xdr:row>43</xdr:row>
      <xdr:rowOff>0</xdr:rowOff>
    </xdr:to>
    <xdr:sp macro="" textlink="" fLocksText="0">
      <xdr:nvSpPr>
        <xdr:cNvPr id="1040" name="Teksti 6">
          <a:extLst>
            <a:ext uri="{FF2B5EF4-FFF2-40B4-BE49-F238E27FC236}">
              <a16:creationId xmlns:a16="http://schemas.microsoft.com/office/drawing/2014/main" id="{38AD0909-548D-826E-756E-A3C506FADF8B}"/>
            </a:ext>
          </a:extLst>
        </xdr:cNvPr>
        <xdr:cNvSpPr txBox="1">
          <a:spLocks noChangeArrowheads="1"/>
        </xdr:cNvSpPr>
      </xdr:nvSpPr>
      <xdr:spPr bwMode="auto">
        <a:xfrm>
          <a:off x="495300" y="115443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 fLocksText="0">
      <xdr:nvSpPr>
        <xdr:cNvPr id="1041" name="Teksti 7">
          <a:extLst>
            <a:ext uri="{FF2B5EF4-FFF2-40B4-BE49-F238E27FC236}">
              <a16:creationId xmlns:a16="http://schemas.microsoft.com/office/drawing/2014/main" id="{C23B7F3C-AEC8-2F5E-6D8C-BD90751E55CF}"/>
            </a:ext>
          </a:extLst>
        </xdr:cNvPr>
        <xdr:cNvSpPr txBox="1">
          <a:spLocks noChangeArrowheads="1"/>
        </xdr:cNvSpPr>
      </xdr:nvSpPr>
      <xdr:spPr bwMode="auto">
        <a:xfrm>
          <a:off x="1028700" y="11544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 fLocksText="0">
      <xdr:nvSpPr>
        <xdr:cNvPr id="1042" name="Teksti 9">
          <a:extLst>
            <a:ext uri="{FF2B5EF4-FFF2-40B4-BE49-F238E27FC236}">
              <a16:creationId xmlns:a16="http://schemas.microsoft.com/office/drawing/2014/main" id="{2CEF09AA-3EDD-28D2-77FA-C9322E574810}"/>
            </a:ext>
          </a:extLst>
        </xdr:cNvPr>
        <xdr:cNvSpPr txBox="1">
          <a:spLocks noChangeArrowheads="1"/>
        </xdr:cNvSpPr>
      </xdr:nvSpPr>
      <xdr:spPr bwMode="auto">
        <a:xfrm>
          <a:off x="1028700" y="11544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 fLocksText="0">
      <xdr:nvSpPr>
        <xdr:cNvPr id="1043" name="Teksti 10">
          <a:extLst>
            <a:ext uri="{FF2B5EF4-FFF2-40B4-BE49-F238E27FC236}">
              <a16:creationId xmlns:a16="http://schemas.microsoft.com/office/drawing/2014/main" id="{CEE13A58-3123-8AF3-66CE-6AAE3F5BBE55}"/>
            </a:ext>
          </a:extLst>
        </xdr:cNvPr>
        <xdr:cNvSpPr txBox="1">
          <a:spLocks noChangeArrowheads="1"/>
        </xdr:cNvSpPr>
      </xdr:nvSpPr>
      <xdr:spPr bwMode="auto">
        <a:xfrm>
          <a:off x="1028700" y="11544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51</xdr:row>
      <xdr:rowOff>0</xdr:rowOff>
    </xdr:from>
    <xdr:to>
      <xdr:col>1</xdr:col>
      <xdr:colOff>4480</xdr:colOff>
      <xdr:row>51</xdr:row>
      <xdr:rowOff>0</xdr:rowOff>
    </xdr:to>
    <xdr:sp macro="" textlink="" fLocksText="0">
      <xdr:nvSpPr>
        <xdr:cNvPr id="1044" name="Teksti 6">
          <a:extLst>
            <a:ext uri="{FF2B5EF4-FFF2-40B4-BE49-F238E27FC236}">
              <a16:creationId xmlns:a16="http://schemas.microsoft.com/office/drawing/2014/main" id="{A0A9D74A-467F-6FAD-4691-4912B25CD78D}"/>
            </a:ext>
          </a:extLst>
        </xdr:cNvPr>
        <xdr:cNvSpPr txBox="1">
          <a:spLocks noChangeArrowheads="1"/>
        </xdr:cNvSpPr>
      </xdr:nvSpPr>
      <xdr:spPr bwMode="auto">
        <a:xfrm>
          <a:off x="495300" y="136588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sp macro="" textlink="" fLocksText="0">
      <xdr:nvSpPr>
        <xdr:cNvPr id="1045" name="Teksti 7">
          <a:extLst>
            <a:ext uri="{FF2B5EF4-FFF2-40B4-BE49-F238E27FC236}">
              <a16:creationId xmlns:a16="http://schemas.microsoft.com/office/drawing/2014/main" id="{4005854E-DDC4-2DE5-9C28-3891455BCEDB}"/>
            </a:ext>
          </a:extLst>
        </xdr:cNvPr>
        <xdr:cNvSpPr txBox="1">
          <a:spLocks noChangeArrowheads="1"/>
        </xdr:cNvSpPr>
      </xdr:nvSpPr>
      <xdr:spPr bwMode="auto">
        <a:xfrm>
          <a:off x="1028700" y="13658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sp macro="" textlink="" fLocksText="0">
      <xdr:nvSpPr>
        <xdr:cNvPr id="1046" name="Teksti 9">
          <a:extLst>
            <a:ext uri="{FF2B5EF4-FFF2-40B4-BE49-F238E27FC236}">
              <a16:creationId xmlns:a16="http://schemas.microsoft.com/office/drawing/2014/main" id="{7640BA7A-D8F1-65E8-E29D-53CE24FCCA97}"/>
            </a:ext>
          </a:extLst>
        </xdr:cNvPr>
        <xdr:cNvSpPr txBox="1">
          <a:spLocks noChangeArrowheads="1"/>
        </xdr:cNvSpPr>
      </xdr:nvSpPr>
      <xdr:spPr bwMode="auto">
        <a:xfrm>
          <a:off x="1028700" y="13658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sp macro="" textlink="" fLocksText="0">
      <xdr:nvSpPr>
        <xdr:cNvPr id="1047" name="Teksti 10">
          <a:extLst>
            <a:ext uri="{FF2B5EF4-FFF2-40B4-BE49-F238E27FC236}">
              <a16:creationId xmlns:a16="http://schemas.microsoft.com/office/drawing/2014/main" id="{CDE799B0-BDF0-68B4-B43A-DFB43CBD1101}"/>
            </a:ext>
          </a:extLst>
        </xdr:cNvPr>
        <xdr:cNvSpPr txBox="1">
          <a:spLocks noChangeArrowheads="1"/>
        </xdr:cNvSpPr>
      </xdr:nvSpPr>
      <xdr:spPr bwMode="auto">
        <a:xfrm>
          <a:off x="1028700" y="13658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57</xdr:row>
      <xdr:rowOff>163285</xdr:rowOff>
    </xdr:from>
    <xdr:to>
      <xdr:col>1</xdr:col>
      <xdr:colOff>4480</xdr:colOff>
      <xdr:row>57</xdr:row>
      <xdr:rowOff>163285</xdr:rowOff>
    </xdr:to>
    <xdr:sp macro="" textlink="" fLocksText="0">
      <xdr:nvSpPr>
        <xdr:cNvPr id="1048" name="Teksti 6">
          <a:extLst>
            <a:ext uri="{FF2B5EF4-FFF2-40B4-BE49-F238E27FC236}">
              <a16:creationId xmlns:a16="http://schemas.microsoft.com/office/drawing/2014/main" id="{B0818DAE-808F-314C-2B69-E0DDF361DEF7}"/>
            </a:ext>
          </a:extLst>
        </xdr:cNvPr>
        <xdr:cNvSpPr txBox="1">
          <a:spLocks noChangeArrowheads="1"/>
        </xdr:cNvSpPr>
      </xdr:nvSpPr>
      <xdr:spPr bwMode="auto">
        <a:xfrm>
          <a:off x="495300" y="1612582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 fLocksText="0">
      <xdr:nvSpPr>
        <xdr:cNvPr id="1049" name="Teksti 7">
          <a:extLst>
            <a:ext uri="{FF2B5EF4-FFF2-40B4-BE49-F238E27FC236}">
              <a16:creationId xmlns:a16="http://schemas.microsoft.com/office/drawing/2014/main" id="{95319B56-519B-1DD5-B614-372F5647A52C}"/>
            </a:ext>
          </a:extLst>
        </xdr:cNvPr>
        <xdr:cNvSpPr txBox="1">
          <a:spLocks noChangeArrowheads="1"/>
        </xdr:cNvSpPr>
      </xdr:nvSpPr>
      <xdr:spPr bwMode="auto">
        <a:xfrm>
          <a:off x="1028700" y="16125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 fLocksText="0">
      <xdr:nvSpPr>
        <xdr:cNvPr id="1050" name="Teksti 9">
          <a:extLst>
            <a:ext uri="{FF2B5EF4-FFF2-40B4-BE49-F238E27FC236}">
              <a16:creationId xmlns:a16="http://schemas.microsoft.com/office/drawing/2014/main" id="{EE8EEFB7-41BF-1CA2-F13F-8E5489F8C71A}"/>
            </a:ext>
          </a:extLst>
        </xdr:cNvPr>
        <xdr:cNvSpPr txBox="1">
          <a:spLocks noChangeArrowheads="1"/>
        </xdr:cNvSpPr>
      </xdr:nvSpPr>
      <xdr:spPr bwMode="auto">
        <a:xfrm>
          <a:off x="1028700" y="16125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 fLocksText="0">
      <xdr:nvSpPr>
        <xdr:cNvPr id="1051" name="Teksti 10">
          <a:extLst>
            <a:ext uri="{FF2B5EF4-FFF2-40B4-BE49-F238E27FC236}">
              <a16:creationId xmlns:a16="http://schemas.microsoft.com/office/drawing/2014/main" id="{666268CF-B6F9-4659-FE44-0A622F855B8A}"/>
            </a:ext>
          </a:extLst>
        </xdr:cNvPr>
        <xdr:cNvSpPr txBox="1">
          <a:spLocks noChangeArrowheads="1"/>
        </xdr:cNvSpPr>
      </xdr:nvSpPr>
      <xdr:spPr bwMode="auto">
        <a:xfrm>
          <a:off x="1028700" y="16125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78</xdr:row>
      <xdr:rowOff>0</xdr:rowOff>
    </xdr:from>
    <xdr:to>
      <xdr:col>1</xdr:col>
      <xdr:colOff>4480</xdr:colOff>
      <xdr:row>78</xdr:row>
      <xdr:rowOff>0</xdr:rowOff>
    </xdr:to>
    <xdr:sp macro="" textlink="" fLocksText="0">
      <xdr:nvSpPr>
        <xdr:cNvPr id="1052" name="Teksti 6">
          <a:extLst>
            <a:ext uri="{FF2B5EF4-FFF2-40B4-BE49-F238E27FC236}">
              <a16:creationId xmlns:a16="http://schemas.microsoft.com/office/drawing/2014/main" id="{C020011C-501D-5869-C5D2-B79D2D698A11}"/>
            </a:ext>
          </a:extLst>
        </xdr:cNvPr>
        <xdr:cNvSpPr txBox="1">
          <a:spLocks noChangeArrowheads="1"/>
        </xdr:cNvSpPr>
      </xdr:nvSpPr>
      <xdr:spPr bwMode="auto">
        <a:xfrm>
          <a:off x="495300" y="203454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 fLocksText="0">
      <xdr:nvSpPr>
        <xdr:cNvPr id="1053" name="Teksti 7">
          <a:extLst>
            <a:ext uri="{FF2B5EF4-FFF2-40B4-BE49-F238E27FC236}">
              <a16:creationId xmlns:a16="http://schemas.microsoft.com/office/drawing/2014/main" id="{AE72778A-DE67-169A-0E36-9514F135C529}"/>
            </a:ext>
          </a:extLst>
        </xdr:cNvPr>
        <xdr:cNvSpPr txBox="1">
          <a:spLocks noChangeArrowheads="1"/>
        </xdr:cNvSpPr>
      </xdr:nvSpPr>
      <xdr:spPr bwMode="auto">
        <a:xfrm>
          <a:off x="1028700" y="2034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 fLocksText="0">
      <xdr:nvSpPr>
        <xdr:cNvPr id="1054" name="Teksti 9">
          <a:extLst>
            <a:ext uri="{FF2B5EF4-FFF2-40B4-BE49-F238E27FC236}">
              <a16:creationId xmlns:a16="http://schemas.microsoft.com/office/drawing/2014/main" id="{0D1031B3-53F5-3C82-A598-33FA2C465EA8}"/>
            </a:ext>
          </a:extLst>
        </xdr:cNvPr>
        <xdr:cNvSpPr txBox="1">
          <a:spLocks noChangeArrowheads="1"/>
        </xdr:cNvSpPr>
      </xdr:nvSpPr>
      <xdr:spPr bwMode="auto">
        <a:xfrm>
          <a:off x="1028700" y="2034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 fLocksText="0">
      <xdr:nvSpPr>
        <xdr:cNvPr id="1055" name="Teksti 10">
          <a:extLst>
            <a:ext uri="{FF2B5EF4-FFF2-40B4-BE49-F238E27FC236}">
              <a16:creationId xmlns:a16="http://schemas.microsoft.com/office/drawing/2014/main" id="{B77AA459-B77B-4283-6BD4-E1B72AAFBE1A}"/>
            </a:ext>
          </a:extLst>
        </xdr:cNvPr>
        <xdr:cNvSpPr txBox="1">
          <a:spLocks noChangeArrowheads="1"/>
        </xdr:cNvSpPr>
      </xdr:nvSpPr>
      <xdr:spPr bwMode="auto">
        <a:xfrm>
          <a:off x="1028700" y="2034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99</xdr:row>
      <xdr:rowOff>0</xdr:rowOff>
    </xdr:from>
    <xdr:to>
      <xdr:col>1</xdr:col>
      <xdr:colOff>4480</xdr:colOff>
      <xdr:row>99</xdr:row>
      <xdr:rowOff>0</xdr:rowOff>
    </xdr:to>
    <xdr:sp macro="" textlink="" fLocksText="0">
      <xdr:nvSpPr>
        <xdr:cNvPr id="1056" name="Teksti 6">
          <a:extLst>
            <a:ext uri="{FF2B5EF4-FFF2-40B4-BE49-F238E27FC236}">
              <a16:creationId xmlns:a16="http://schemas.microsoft.com/office/drawing/2014/main" id="{2FDB1D61-4318-AD47-3628-28CBBA1448D9}"/>
            </a:ext>
          </a:extLst>
        </xdr:cNvPr>
        <xdr:cNvSpPr txBox="1">
          <a:spLocks noChangeArrowheads="1"/>
        </xdr:cNvSpPr>
      </xdr:nvSpPr>
      <xdr:spPr bwMode="auto">
        <a:xfrm>
          <a:off x="495300" y="2546032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99</xdr:row>
      <xdr:rowOff>0</xdr:rowOff>
    </xdr:from>
    <xdr:to>
      <xdr:col>1</xdr:col>
      <xdr:colOff>0</xdr:colOff>
      <xdr:row>99</xdr:row>
      <xdr:rowOff>0</xdr:rowOff>
    </xdr:to>
    <xdr:sp macro="" textlink="" fLocksText="0">
      <xdr:nvSpPr>
        <xdr:cNvPr id="1057" name="Teksti 7">
          <a:extLst>
            <a:ext uri="{FF2B5EF4-FFF2-40B4-BE49-F238E27FC236}">
              <a16:creationId xmlns:a16="http://schemas.microsoft.com/office/drawing/2014/main" id="{1F07CF58-61B0-9A6A-D559-DE12F180E7D1}"/>
            </a:ext>
          </a:extLst>
        </xdr:cNvPr>
        <xdr:cNvSpPr txBox="1">
          <a:spLocks noChangeArrowheads="1"/>
        </xdr:cNvSpPr>
      </xdr:nvSpPr>
      <xdr:spPr bwMode="auto">
        <a:xfrm>
          <a:off x="1028700" y="25460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99</xdr:row>
      <xdr:rowOff>0</xdr:rowOff>
    </xdr:from>
    <xdr:to>
      <xdr:col>1</xdr:col>
      <xdr:colOff>0</xdr:colOff>
      <xdr:row>99</xdr:row>
      <xdr:rowOff>0</xdr:rowOff>
    </xdr:to>
    <xdr:sp macro="" textlink="" fLocksText="0">
      <xdr:nvSpPr>
        <xdr:cNvPr id="1058" name="Teksti 9">
          <a:extLst>
            <a:ext uri="{FF2B5EF4-FFF2-40B4-BE49-F238E27FC236}">
              <a16:creationId xmlns:a16="http://schemas.microsoft.com/office/drawing/2014/main" id="{0E1C770D-03E4-EA42-2786-E60754368764}"/>
            </a:ext>
          </a:extLst>
        </xdr:cNvPr>
        <xdr:cNvSpPr txBox="1">
          <a:spLocks noChangeArrowheads="1"/>
        </xdr:cNvSpPr>
      </xdr:nvSpPr>
      <xdr:spPr bwMode="auto">
        <a:xfrm>
          <a:off x="1028700" y="25460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99</xdr:row>
      <xdr:rowOff>0</xdr:rowOff>
    </xdr:from>
    <xdr:to>
      <xdr:col>1</xdr:col>
      <xdr:colOff>0</xdr:colOff>
      <xdr:row>99</xdr:row>
      <xdr:rowOff>0</xdr:rowOff>
    </xdr:to>
    <xdr:sp macro="" textlink="" fLocksText="0">
      <xdr:nvSpPr>
        <xdr:cNvPr id="1059" name="Teksti 10">
          <a:extLst>
            <a:ext uri="{FF2B5EF4-FFF2-40B4-BE49-F238E27FC236}">
              <a16:creationId xmlns:a16="http://schemas.microsoft.com/office/drawing/2014/main" id="{6C6C03C6-A2C2-FA52-5623-0027F96B4F50}"/>
            </a:ext>
          </a:extLst>
        </xdr:cNvPr>
        <xdr:cNvSpPr txBox="1">
          <a:spLocks noChangeArrowheads="1"/>
        </xdr:cNvSpPr>
      </xdr:nvSpPr>
      <xdr:spPr bwMode="auto">
        <a:xfrm>
          <a:off x="1028700" y="25460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160</xdr:row>
      <xdr:rowOff>0</xdr:rowOff>
    </xdr:from>
    <xdr:to>
      <xdr:col>1</xdr:col>
      <xdr:colOff>4480</xdr:colOff>
      <xdr:row>160</xdr:row>
      <xdr:rowOff>0</xdr:rowOff>
    </xdr:to>
    <xdr:sp macro="" textlink="" fLocksText="0">
      <xdr:nvSpPr>
        <xdr:cNvPr id="1060" name="Teksti 6">
          <a:extLst>
            <a:ext uri="{FF2B5EF4-FFF2-40B4-BE49-F238E27FC236}">
              <a16:creationId xmlns:a16="http://schemas.microsoft.com/office/drawing/2014/main" id="{9090BC07-B291-0CE3-ADAF-379908C51E83}"/>
            </a:ext>
          </a:extLst>
        </xdr:cNvPr>
        <xdr:cNvSpPr txBox="1">
          <a:spLocks noChangeArrowheads="1"/>
        </xdr:cNvSpPr>
      </xdr:nvSpPr>
      <xdr:spPr bwMode="auto">
        <a:xfrm>
          <a:off x="495300" y="3997642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160</xdr:row>
      <xdr:rowOff>0</xdr:rowOff>
    </xdr:from>
    <xdr:to>
      <xdr:col>1</xdr:col>
      <xdr:colOff>0</xdr:colOff>
      <xdr:row>160</xdr:row>
      <xdr:rowOff>0</xdr:rowOff>
    </xdr:to>
    <xdr:sp macro="" textlink="" fLocksText="0">
      <xdr:nvSpPr>
        <xdr:cNvPr id="1061" name="Teksti 7">
          <a:extLst>
            <a:ext uri="{FF2B5EF4-FFF2-40B4-BE49-F238E27FC236}">
              <a16:creationId xmlns:a16="http://schemas.microsoft.com/office/drawing/2014/main" id="{A9F8F94B-4987-CFAF-BF52-B37B0175D196}"/>
            </a:ext>
          </a:extLst>
        </xdr:cNvPr>
        <xdr:cNvSpPr txBox="1">
          <a:spLocks noChangeArrowheads="1"/>
        </xdr:cNvSpPr>
      </xdr:nvSpPr>
      <xdr:spPr bwMode="auto">
        <a:xfrm>
          <a:off x="1028700" y="39976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160</xdr:row>
      <xdr:rowOff>0</xdr:rowOff>
    </xdr:from>
    <xdr:to>
      <xdr:col>1</xdr:col>
      <xdr:colOff>0</xdr:colOff>
      <xdr:row>160</xdr:row>
      <xdr:rowOff>0</xdr:rowOff>
    </xdr:to>
    <xdr:sp macro="" textlink="" fLocksText="0">
      <xdr:nvSpPr>
        <xdr:cNvPr id="1062" name="Teksti 9">
          <a:extLst>
            <a:ext uri="{FF2B5EF4-FFF2-40B4-BE49-F238E27FC236}">
              <a16:creationId xmlns:a16="http://schemas.microsoft.com/office/drawing/2014/main" id="{4D46A36C-E686-66AC-29D0-B2C7920EAEF2}"/>
            </a:ext>
          </a:extLst>
        </xdr:cNvPr>
        <xdr:cNvSpPr txBox="1">
          <a:spLocks noChangeArrowheads="1"/>
        </xdr:cNvSpPr>
      </xdr:nvSpPr>
      <xdr:spPr bwMode="auto">
        <a:xfrm>
          <a:off x="1028700" y="39976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160</xdr:row>
      <xdr:rowOff>0</xdr:rowOff>
    </xdr:from>
    <xdr:to>
      <xdr:col>1</xdr:col>
      <xdr:colOff>0</xdr:colOff>
      <xdr:row>160</xdr:row>
      <xdr:rowOff>0</xdr:rowOff>
    </xdr:to>
    <xdr:sp macro="" textlink="" fLocksText="0">
      <xdr:nvSpPr>
        <xdr:cNvPr id="1063" name="Teksti 10">
          <a:extLst>
            <a:ext uri="{FF2B5EF4-FFF2-40B4-BE49-F238E27FC236}">
              <a16:creationId xmlns:a16="http://schemas.microsoft.com/office/drawing/2014/main" id="{F574B30D-3AC0-FE3A-D1D4-DA260A3A1EB6}"/>
            </a:ext>
          </a:extLst>
        </xdr:cNvPr>
        <xdr:cNvSpPr txBox="1">
          <a:spLocks noChangeArrowheads="1"/>
        </xdr:cNvSpPr>
      </xdr:nvSpPr>
      <xdr:spPr bwMode="auto">
        <a:xfrm>
          <a:off x="1028700" y="39976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0</xdr:col>
      <xdr:colOff>491490</xdr:colOff>
      <xdr:row>177</xdr:row>
      <xdr:rowOff>0</xdr:rowOff>
    </xdr:from>
    <xdr:to>
      <xdr:col>1</xdr:col>
      <xdr:colOff>4480</xdr:colOff>
      <xdr:row>177</xdr:row>
      <xdr:rowOff>0</xdr:rowOff>
    </xdr:to>
    <xdr:sp macro="" textlink="" fLocksText="0">
      <xdr:nvSpPr>
        <xdr:cNvPr id="1064" name="Teksti 6">
          <a:extLst>
            <a:ext uri="{FF2B5EF4-FFF2-40B4-BE49-F238E27FC236}">
              <a16:creationId xmlns:a16="http://schemas.microsoft.com/office/drawing/2014/main" id="{ABAC2D63-D103-CA7F-1AD8-24BF285C1DFF}"/>
            </a:ext>
          </a:extLst>
        </xdr:cNvPr>
        <xdr:cNvSpPr txBox="1">
          <a:spLocks noChangeArrowheads="1"/>
        </xdr:cNvSpPr>
      </xdr:nvSpPr>
      <xdr:spPr bwMode="auto">
        <a:xfrm>
          <a:off x="495300" y="440055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177</xdr:row>
      <xdr:rowOff>0</xdr:rowOff>
    </xdr:from>
    <xdr:to>
      <xdr:col>1</xdr:col>
      <xdr:colOff>0</xdr:colOff>
      <xdr:row>177</xdr:row>
      <xdr:rowOff>0</xdr:rowOff>
    </xdr:to>
    <xdr:sp macro="" textlink="" fLocksText="0">
      <xdr:nvSpPr>
        <xdr:cNvPr id="1065" name="Teksti 7">
          <a:extLst>
            <a:ext uri="{FF2B5EF4-FFF2-40B4-BE49-F238E27FC236}">
              <a16:creationId xmlns:a16="http://schemas.microsoft.com/office/drawing/2014/main" id="{A2DDFF3F-BA6F-A80F-31C2-FEA5DF00919B}"/>
            </a:ext>
          </a:extLst>
        </xdr:cNvPr>
        <xdr:cNvSpPr txBox="1">
          <a:spLocks noChangeArrowheads="1"/>
        </xdr:cNvSpPr>
      </xdr:nvSpPr>
      <xdr:spPr bwMode="auto">
        <a:xfrm>
          <a:off x="1028700" y="44005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177</xdr:row>
      <xdr:rowOff>0</xdr:rowOff>
    </xdr:from>
    <xdr:to>
      <xdr:col>1</xdr:col>
      <xdr:colOff>0</xdr:colOff>
      <xdr:row>177</xdr:row>
      <xdr:rowOff>0</xdr:rowOff>
    </xdr:to>
    <xdr:sp macro="" textlink="" fLocksText="0">
      <xdr:nvSpPr>
        <xdr:cNvPr id="1066" name="Teksti 9">
          <a:extLst>
            <a:ext uri="{FF2B5EF4-FFF2-40B4-BE49-F238E27FC236}">
              <a16:creationId xmlns:a16="http://schemas.microsoft.com/office/drawing/2014/main" id="{7A7B47D5-2FC1-F222-9EB2-D6501D174512}"/>
            </a:ext>
          </a:extLst>
        </xdr:cNvPr>
        <xdr:cNvSpPr txBox="1">
          <a:spLocks noChangeArrowheads="1"/>
        </xdr:cNvSpPr>
      </xdr:nvSpPr>
      <xdr:spPr bwMode="auto">
        <a:xfrm>
          <a:off x="1028700" y="44005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>
    <xdr:from>
      <xdr:col>1</xdr:col>
      <xdr:colOff>0</xdr:colOff>
      <xdr:row>177</xdr:row>
      <xdr:rowOff>0</xdr:rowOff>
    </xdr:from>
    <xdr:to>
      <xdr:col>1</xdr:col>
      <xdr:colOff>0</xdr:colOff>
      <xdr:row>177</xdr:row>
      <xdr:rowOff>0</xdr:rowOff>
    </xdr:to>
    <xdr:sp macro="" textlink="" fLocksText="0">
      <xdr:nvSpPr>
        <xdr:cNvPr id="1067" name="Teksti 10">
          <a:extLst>
            <a:ext uri="{FF2B5EF4-FFF2-40B4-BE49-F238E27FC236}">
              <a16:creationId xmlns:a16="http://schemas.microsoft.com/office/drawing/2014/main" id="{8C0E891E-1E8D-940F-6631-0F85B909C11A}"/>
            </a:ext>
          </a:extLst>
        </xdr:cNvPr>
        <xdr:cNvSpPr txBox="1">
          <a:spLocks noChangeArrowheads="1"/>
        </xdr:cNvSpPr>
      </xdr:nvSpPr>
      <xdr:spPr bwMode="auto">
        <a:xfrm>
          <a:off x="1028700" y="44005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</xdr:sp>
    <xdr:clientData fLocksWithSheet="0"/>
  </xdr:twoCellAnchor>
  <xdr:twoCellAnchor editAs="oneCell">
    <xdr:from>
      <xdr:col>0</xdr:col>
      <xdr:colOff>76200</xdr:colOff>
      <xdr:row>0</xdr:row>
      <xdr:rowOff>133350</xdr:rowOff>
    </xdr:from>
    <xdr:to>
      <xdr:col>0</xdr:col>
      <xdr:colOff>914400</xdr:colOff>
      <xdr:row>4</xdr:row>
      <xdr:rowOff>104775</xdr:rowOff>
    </xdr:to>
    <xdr:pic>
      <xdr:nvPicPr>
        <xdr:cNvPr id="1712" name="Kuva 6">
          <a:extLst>
            <a:ext uri="{FF2B5EF4-FFF2-40B4-BE49-F238E27FC236}">
              <a16:creationId xmlns:a16="http://schemas.microsoft.com/office/drawing/2014/main" id="{4816AB73-676F-A43A-5D52-B1FF7F45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6" t="9969" r="61098" b="12227"/>
        <a:stretch>
          <a:fillRect/>
        </a:stretch>
      </xdr:blipFill>
      <xdr:spPr bwMode="auto">
        <a:xfrm>
          <a:off x="76200" y="133350"/>
          <a:ext cx="8382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7"/>
  <sheetViews>
    <sheetView showGridLines="0" showZeros="0" tabSelected="1" zoomScale="140" zoomScaleNormal="140" zoomScaleSheetLayoutView="75" workbookViewId="0">
      <selection activeCell="F9" sqref="F9"/>
    </sheetView>
  </sheetViews>
  <sheetFormatPr defaultRowHeight="12.75" x14ac:dyDescent="0.2"/>
  <cols>
    <col min="1" max="1" width="15.42578125" customWidth="1"/>
    <col min="2" max="2" width="19.5703125" customWidth="1"/>
    <col min="3" max="5" width="18" customWidth="1"/>
    <col min="6" max="6" width="40.5703125" style="41" customWidth="1"/>
  </cols>
  <sheetData>
    <row r="1" spans="1:5" ht="41.25" customHeight="1" x14ac:dyDescent="0.2">
      <c r="B1" s="71" t="s">
        <v>0</v>
      </c>
      <c r="C1" s="1"/>
      <c r="D1" s="70" t="s">
        <v>1</v>
      </c>
      <c r="E1" s="70"/>
    </row>
    <row r="2" spans="1:5" x14ac:dyDescent="0.2">
      <c r="B2" s="2" t="s">
        <v>114</v>
      </c>
      <c r="C2" s="3"/>
    </row>
    <row r="3" spans="1:5" x14ac:dyDescent="0.2">
      <c r="A3" s="4"/>
      <c r="C3" s="5"/>
    </row>
    <row r="4" spans="1:5" x14ac:dyDescent="0.2">
      <c r="B4" t="s">
        <v>2</v>
      </c>
    </row>
    <row r="5" spans="1:5" ht="13.5" customHeight="1" x14ac:dyDescent="0.2"/>
    <row r="6" spans="1:5" ht="12.75" customHeight="1" x14ac:dyDescent="0.2">
      <c r="A6" s="6" t="s">
        <v>3</v>
      </c>
      <c r="B6" s="7"/>
      <c r="C6" s="7"/>
      <c r="D6" s="7"/>
      <c r="E6" s="8"/>
    </row>
    <row r="7" spans="1:5" ht="20.25" customHeight="1" x14ac:dyDescent="0.2">
      <c r="A7" s="9" t="s">
        <v>4</v>
      </c>
      <c r="B7" t="s">
        <v>5</v>
      </c>
    </row>
    <row r="8" spans="1:5" ht="20.25" customHeight="1" x14ac:dyDescent="0.2">
      <c r="A8" s="9" t="s">
        <v>4</v>
      </c>
      <c r="B8" t="s">
        <v>6</v>
      </c>
    </row>
    <row r="9" spans="1:5" ht="20.25" customHeight="1" x14ac:dyDescent="0.2">
      <c r="A9" s="9" t="s">
        <v>4</v>
      </c>
      <c r="B9" t="s">
        <v>7</v>
      </c>
    </row>
    <row r="10" spans="1:5" ht="20.25" customHeight="1" x14ac:dyDescent="0.2">
      <c r="A10" s="9"/>
    </row>
    <row r="11" spans="1:5" ht="20.25" customHeight="1" x14ac:dyDescent="0.2">
      <c r="B11" s="10"/>
      <c r="C11" s="11" t="s">
        <v>8</v>
      </c>
      <c r="D11" s="11" t="s">
        <v>9</v>
      </c>
      <c r="E11" s="11" t="s">
        <v>10</v>
      </c>
    </row>
    <row r="12" spans="1:5" ht="21" customHeight="1" x14ac:dyDescent="0.2">
      <c r="B12" s="12" t="s">
        <v>11</v>
      </c>
      <c r="C12" s="13"/>
      <c r="D12" s="14">
        <v>30</v>
      </c>
      <c r="E12" s="14">
        <f>C12*D12</f>
        <v>0</v>
      </c>
    </row>
    <row r="13" spans="1:5" ht="21" customHeight="1" x14ac:dyDescent="0.2">
      <c r="B13" s="12" t="s">
        <v>12</v>
      </c>
      <c r="C13" s="13">
        <v>0</v>
      </c>
      <c r="D13" s="14">
        <v>20</v>
      </c>
      <c r="E13" s="14">
        <f>C13*D13</f>
        <v>0</v>
      </c>
    </row>
    <row r="14" spans="1:5" ht="20.25" customHeight="1" thickBot="1" x14ac:dyDescent="0.25">
      <c r="B14" s="12" t="s">
        <v>13</v>
      </c>
      <c r="C14" s="15">
        <v>0</v>
      </c>
      <c r="D14" s="16">
        <v>10</v>
      </c>
      <c r="E14" s="16">
        <f>C14*D14</f>
        <v>0</v>
      </c>
    </row>
    <row r="15" spans="1:5" ht="20.25" customHeight="1" x14ac:dyDescent="0.2">
      <c r="B15" s="10"/>
      <c r="C15" s="17"/>
      <c r="D15" s="17"/>
      <c r="E15" s="17">
        <f>SUM(E12:E14)</f>
        <v>0</v>
      </c>
    </row>
    <row r="17" spans="1:5" x14ac:dyDescent="0.2">
      <c r="A17" s="6" t="s">
        <v>14</v>
      </c>
      <c r="B17" s="7"/>
      <c r="C17" s="7"/>
      <c r="D17" s="7"/>
      <c r="E17" s="8"/>
    </row>
    <row r="18" spans="1:5" ht="20.25" customHeight="1" x14ac:dyDescent="0.2">
      <c r="A18" s="9" t="s">
        <v>4</v>
      </c>
      <c r="B18" t="s">
        <v>15</v>
      </c>
    </row>
    <row r="19" spans="1:5" ht="20.25" customHeight="1" x14ac:dyDescent="0.2">
      <c r="A19" s="9"/>
    </row>
    <row r="20" spans="1:5" ht="20.25" customHeight="1" x14ac:dyDescent="0.2">
      <c r="B20" s="10"/>
      <c r="C20" s="11" t="s">
        <v>8</v>
      </c>
      <c r="D20" s="11" t="s">
        <v>9</v>
      </c>
      <c r="E20" s="11" t="s">
        <v>10</v>
      </c>
    </row>
    <row r="21" spans="1:5" ht="20.25" customHeight="1" x14ac:dyDescent="0.2">
      <c r="B21" s="12" t="s">
        <v>16</v>
      </c>
      <c r="C21" s="13"/>
      <c r="D21" s="14">
        <v>10</v>
      </c>
      <c r="E21" s="14">
        <f>C21*D21</f>
        <v>0</v>
      </c>
    </row>
    <row r="22" spans="1:5" ht="18" x14ac:dyDescent="0.2">
      <c r="B22" s="12" t="s">
        <v>17</v>
      </c>
      <c r="C22" s="13">
        <v>0</v>
      </c>
      <c r="D22" s="14">
        <v>6</v>
      </c>
      <c r="E22" s="14">
        <f>C22*D22</f>
        <v>0</v>
      </c>
    </row>
    <row r="23" spans="1:5" ht="20.25" customHeight="1" x14ac:dyDescent="0.2">
      <c r="B23" s="12" t="s">
        <v>18</v>
      </c>
      <c r="C23" s="15">
        <v>0</v>
      </c>
      <c r="D23" s="16">
        <v>4</v>
      </c>
      <c r="E23" s="16">
        <f>C23*D23</f>
        <v>0</v>
      </c>
    </row>
    <row r="24" spans="1:5" ht="20.25" customHeight="1" thickBot="1" x14ac:dyDescent="0.25">
      <c r="B24" s="12" t="s">
        <v>19</v>
      </c>
      <c r="C24" s="15">
        <v>0</v>
      </c>
      <c r="D24" s="16">
        <v>2</v>
      </c>
      <c r="E24" s="16">
        <f>C24*D24</f>
        <v>0</v>
      </c>
    </row>
    <row r="25" spans="1:5" ht="20.25" customHeight="1" x14ac:dyDescent="0.2">
      <c r="B25" s="10"/>
      <c r="C25" s="17"/>
      <c r="D25" s="17"/>
      <c r="E25" s="17">
        <f>SUM(E21:E24)</f>
        <v>0</v>
      </c>
    </row>
    <row r="27" spans="1:5" x14ac:dyDescent="0.2">
      <c r="A27" s="6" t="s">
        <v>20</v>
      </c>
      <c r="B27" s="7"/>
      <c r="C27" s="7"/>
      <c r="D27" s="7"/>
      <c r="E27" s="8"/>
    </row>
    <row r="28" spans="1:5" x14ac:dyDescent="0.2">
      <c r="A28" s="9"/>
    </row>
    <row r="29" spans="1:5" ht="24" customHeight="1" x14ac:dyDescent="0.2">
      <c r="A29" s="18" t="s">
        <v>21</v>
      </c>
      <c r="B29" s="10"/>
      <c r="C29" s="34" t="s">
        <v>8</v>
      </c>
      <c r="D29" s="11" t="s">
        <v>9</v>
      </c>
      <c r="E29" s="11" t="s">
        <v>10</v>
      </c>
    </row>
    <row r="30" spans="1:5" ht="60.75" customHeight="1" x14ac:dyDescent="0.2">
      <c r="A30" s="64" t="s">
        <v>115</v>
      </c>
      <c r="B30" s="69"/>
      <c r="C30" s="13">
        <v>0</v>
      </c>
      <c r="D30" s="14">
        <v>100</v>
      </c>
      <c r="E30" s="21">
        <f>C30*D30</f>
        <v>0</v>
      </c>
    </row>
    <row r="31" spans="1:5" ht="60.75" customHeight="1" x14ac:dyDescent="0.2">
      <c r="A31" s="64" t="s">
        <v>116</v>
      </c>
      <c r="B31" s="69"/>
      <c r="C31" s="13">
        <v>0</v>
      </c>
      <c r="D31" s="14">
        <v>5</v>
      </c>
      <c r="E31" s="21">
        <f>C31*D31</f>
        <v>0</v>
      </c>
    </row>
    <row r="32" spans="1:5" ht="60.75" customHeight="1" x14ac:dyDescent="0.2">
      <c r="A32" s="64" t="s">
        <v>117</v>
      </c>
      <c r="B32" s="69"/>
      <c r="C32" s="13">
        <v>0</v>
      </c>
      <c r="D32" s="14">
        <v>100</v>
      </c>
      <c r="E32" s="21">
        <f>C32*D32</f>
        <v>0</v>
      </c>
    </row>
    <row r="33" spans="1:5" ht="54" customHeight="1" thickBot="1" x14ac:dyDescent="0.25">
      <c r="A33" s="64" t="s">
        <v>118</v>
      </c>
      <c r="B33" s="69"/>
      <c r="C33" s="13">
        <v>0</v>
      </c>
      <c r="D33" s="14">
        <v>3</v>
      </c>
      <c r="E33" s="21">
        <f>C33*D33</f>
        <v>0</v>
      </c>
    </row>
    <row r="34" spans="1:5" ht="15.75" x14ac:dyDescent="0.2">
      <c r="B34" s="10"/>
      <c r="C34" s="17"/>
      <c r="D34" s="17"/>
      <c r="E34" s="22">
        <f>SUM(E30:E33)</f>
        <v>0</v>
      </c>
    </row>
    <row r="35" spans="1:5" x14ac:dyDescent="0.2">
      <c r="A35" t="s">
        <v>22</v>
      </c>
    </row>
    <row r="36" spans="1:5" x14ac:dyDescent="0.2">
      <c r="A36" s="9"/>
    </row>
    <row r="37" spans="1:5" x14ac:dyDescent="0.2">
      <c r="A37" s="18" t="s">
        <v>23</v>
      </c>
      <c r="B37" s="10"/>
      <c r="C37" s="11" t="s">
        <v>8</v>
      </c>
      <c r="D37" s="11" t="s">
        <v>9</v>
      </c>
      <c r="E37" s="11" t="s">
        <v>10</v>
      </c>
    </row>
    <row r="38" spans="1:5" ht="77.25" customHeight="1" x14ac:dyDescent="0.2">
      <c r="A38" s="64" t="s">
        <v>112</v>
      </c>
      <c r="B38" s="69"/>
      <c r="C38" s="13">
        <v>0</v>
      </c>
      <c r="D38" s="14">
        <v>2</v>
      </c>
      <c r="E38" s="14">
        <f>C38*D38</f>
        <v>0</v>
      </c>
    </row>
    <row r="39" spans="1:5" ht="82.5" customHeight="1" thickBot="1" x14ac:dyDescent="0.25">
      <c r="A39" s="64" t="s">
        <v>24</v>
      </c>
      <c r="B39" s="69"/>
      <c r="C39" s="13">
        <v>0</v>
      </c>
      <c r="D39" s="14">
        <v>1</v>
      </c>
      <c r="E39" s="14">
        <f>C39*D39</f>
        <v>0</v>
      </c>
    </row>
    <row r="40" spans="1:5" ht="15.75" x14ac:dyDescent="0.2">
      <c r="B40" s="10"/>
      <c r="C40" s="17"/>
      <c r="D40" s="17"/>
      <c r="E40" s="17">
        <f>SUM(E38:E39)</f>
        <v>0</v>
      </c>
    </row>
    <row r="41" spans="1:5" x14ac:dyDescent="0.2">
      <c r="A41" t="s">
        <v>25</v>
      </c>
    </row>
    <row r="43" spans="1:5" x14ac:dyDescent="0.2">
      <c r="A43" s="6" t="s">
        <v>26</v>
      </c>
      <c r="B43" s="7"/>
      <c r="C43" s="7"/>
      <c r="D43" s="7"/>
      <c r="E43" s="8"/>
    </row>
    <row r="44" spans="1:5" x14ac:dyDescent="0.2">
      <c r="A44" s="9"/>
    </row>
    <row r="45" spans="1:5" x14ac:dyDescent="0.2">
      <c r="B45" s="10"/>
      <c r="C45" s="11" t="s">
        <v>8</v>
      </c>
      <c r="D45" s="11" t="s">
        <v>9</v>
      </c>
      <c r="E45" s="11" t="s">
        <v>10</v>
      </c>
    </row>
    <row r="46" spans="1:5" ht="43.5" customHeight="1" x14ac:dyDescent="0.2">
      <c r="A46" s="64" t="s">
        <v>27</v>
      </c>
      <c r="B46" s="69"/>
      <c r="C46" s="13">
        <v>0</v>
      </c>
      <c r="D46" s="14">
        <v>4</v>
      </c>
      <c r="E46" s="14">
        <f>C46*D46</f>
        <v>0</v>
      </c>
    </row>
    <row r="47" spans="1:5" ht="43.5" customHeight="1" thickBot="1" x14ac:dyDescent="0.25">
      <c r="A47" s="64" t="s">
        <v>28</v>
      </c>
      <c r="B47" s="69"/>
      <c r="C47" s="13">
        <v>0</v>
      </c>
      <c r="D47" s="14">
        <v>1</v>
      </c>
      <c r="E47" s="14">
        <f>C47*D47</f>
        <v>0</v>
      </c>
    </row>
    <row r="48" spans="1:5" ht="15.75" x14ac:dyDescent="0.2">
      <c r="A48" s="23" t="s">
        <v>29</v>
      </c>
      <c r="B48" s="10"/>
      <c r="C48" s="17"/>
      <c r="D48" s="17"/>
      <c r="E48" s="17">
        <f>SUM(E46:E47)</f>
        <v>0</v>
      </c>
    </row>
    <row r="51" spans="1:5" x14ac:dyDescent="0.2">
      <c r="A51" s="6" t="s">
        <v>30</v>
      </c>
      <c r="B51" s="7"/>
      <c r="C51" s="7"/>
      <c r="D51" s="7"/>
      <c r="E51" s="8"/>
    </row>
    <row r="52" spans="1:5" x14ac:dyDescent="0.2">
      <c r="A52" s="9"/>
    </row>
    <row r="53" spans="1:5" x14ac:dyDescent="0.2">
      <c r="B53" s="10"/>
      <c r="C53" s="11" t="s">
        <v>8</v>
      </c>
      <c r="D53" s="11" t="s">
        <v>9</v>
      </c>
      <c r="E53" s="11" t="s">
        <v>10</v>
      </c>
    </row>
    <row r="54" spans="1:5" ht="63.75" customHeight="1" x14ac:dyDescent="0.2">
      <c r="A54" s="64" t="s">
        <v>31</v>
      </c>
      <c r="B54" s="69"/>
      <c r="C54" s="13">
        <v>0</v>
      </c>
      <c r="D54" s="14">
        <v>5</v>
      </c>
      <c r="E54" s="14">
        <f>C54*D54</f>
        <v>0</v>
      </c>
    </row>
    <row r="55" spans="1:5" ht="63.75" customHeight="1" thickBot="1" x14ac:dyDescent="0.25">
      <c r="A55" s="64" t="s">
        <v>32</v>
      </c>
      <c r="B55" s="69"/>
      <c r="C55" s="13">
        <v>0</v>
      </c>
      <c r="D55" s="14">
        <v>2</v>
      </c>
      <c r="E55" s="14">
        <f>C55*D55</f>
        <v>0</v>
      </c>
    </row>
    <row r="56" spans="1:5" ht="15.75" x14ac:dyDescent="0.2">
      <c r="A56" s="23" t="s">
        <v>29</v>
      </c>
      <c r="B56" s="10"/>
      <c r="C56" s="17"/>
      <c r="D56" s="17"/>
      <c r="E56" s="17">
        <f>SUM(E54:E55)</f>
        <v>0</v>
      </c>
    </row>
    <row r="58" spans="1:5" x14ac:dyDescent="0.2">
      <c r="A58" s="6" t="s">
        <v>33</v>
      </c>
      <c r="B58" s="7"/>
      <c r="C58" s="7"/>
      <c r="D58" s="7"/>
      <c r="E58" s="8"/>
    </row>
    <row r="59" spans="1:5" x14ac:dyDescent="0.2">
      <c r="A59" s="9"/>
    </row>
    <row r="60" spans="1:5" x14ac:dyDescent="0.2">
      <c r="B60" s="10"/>
      <c r="C60" s="11" t="s">
        <v>8</v>
      </c>
      <c r="D60" s="11" t="s">
        <v>9</v>
      </c>
      <c r="E60" s="11" t="s">
        <v>10</v>
      </c>
    </row>
    <row r="61" spans="1:5" ht="18" x14ac:dyDescent="0.2">
      <c r="A61" s="64" t="s">
        <v>34</v>
      </c>
      <c r="B61" s="69"/>
      <c r="C61" s="13"/>
      <c r="D61" s="14">
        <v>100</v>
      </c>
      <c r="E61" s="14">
        <f t="shared" ref="E61:E74" si="0">C61*D61</f>
        <v>0</v>
      </c>
    </row>
    <row r="62" spans="1:5" ht="18" x14ac:dyDescent="0.2">
      <c r="A62" s="64" t="s">
        <v>35</v>
      </c>
      <c r="B62" s="65"/>
      <c r="C62" s="13"/>
      <c r="D62" s="14">
        <v>50</v>
      </c>
      <c r="E62" s="14">
        <f t="shared" si="0"/>
        <v>0</v>
      </c>
    </row>
    <row r="63" spans="1:5" ht="18" x14ac:dyDescent="0.2">
      <c r="A63" s="64" t="s">
        <v>36</v>
      </c>
      <c r="B63" s="65"/>
      <c r="C63" s="15"/>
      <c r="D63" s="16">
        <v>30</v>
      </c>
      <c r="E63" s="16">
        <f t="shared" si="0"/>
        <v>0</v>
      </c>
    </row>
    <row r="64" spans="1:5" ht="18" x14ac:dyDescent="0.2">
      <c r="A64" s="64" t="s">
        <v>37</v>
      </c>
      <c r="B64" s="65"/>
      <c r="C64" s="15"/>
      <c r="D64" s="16">
        <v>40</v>
      </c>
      <c r="E64" s="16">
        <f t="shared" si="0"/>
        <v>0</v>
      </c>
    </row>
    <row r="65" spans="1:5" ht="18" x14ac:dyDescent="0.2">
      <c r="A65" s="64" t="s">
        <v>38</v>
      </c>
      <c r="B65" s="65"/>
      <c r="C65" s="15">
        <v>0</v>
      </c>
      <c r="D65" s="16">
        <v>20</v>
      </c>
      <c r="E65" s="16">
        <f t="shared" si="0"/>
        <v>0</v>
      </c>
    </row>
    <row r="66" spans="1:5" ht="18" x14ac:dyDescent="0.2">
      <c r="A66" s="64" t="s">
        <v>39</v>
      </c>
      <c r="B66" s="65"/>
      <c r="C66" s="15"/>
      <c r="D66" s="16">
        <v>30</v>
      </c>
      <c r="E66" s="16">
        <f t="shared" si="0"/>
        <v>0</v>
      </c>
    </row>
    <row r="67" spans="1:5" ht="18" x14ac:dyDescent="0.2">
      <c r="A67" s="64" t="s">
        <v>40</v>
      </c>
      <c r="B67" s="65"/>
      <c r="C67" s="15"/>
      <c r="D67" s="16">
        <v>30</v>
      </c>
      <c r="E67" s="16">
        <f t="shared" si="0"/>
        <v>0</v>
      </c>
    </row>
    <row r="68" spans="1:5" ht="18" x14ac:dyDescent="0.2">
      <c r="A68" s="64" t="s">
        <v>41</v>
      </c>
      <c r="B68" s="65"/>
      <c r="C68" s="15">
        <v>0</v>
      </c>
      <c r="D68" s="16">
        <v>15</v>
      </c>
      <c r="E68" s="16">
        <f t="shared" si="0"/>
        <v>0</v>
      </c>
    </row>
    <row r="69" spans="1:5" ht="18" x14ac:dyDescent="0.2">
      <c r="A69" s="64" t="s">
        <v>42</v>
      </c>
      <c r="B69" s="65"/>
      <c r="C69" s="15"/>
      <c r="D69" s="16">
        <v>20</v>
      </c>
      <c r="E69" s="16">
        <f t="shared" si="0"/>
        <v>0</v>
      </c>
    </row>
    <row r="70" spans="1:5" ht="18" x14ac:dyDescent="0.2">
      <c r="A70" s="64" t="s">
        <v>43</v>
      </c>
      <c r="B70" s="65"/>
      <c r="C70" s="15">
        <v>0</v>
      </c>
      <c r="D70" s="16">
        <v>5</v>
      </c>
      <c r="E70" s="16">
        <f t="shared" si="0"/>
        <v>0</v>
      </c>
    </row>
    <row r="71" spans="1:5" ht="18" x14ac:dyDescent="0.2">
      <c r="A71" s="64" t="s">
        <v>44</v>
      </c>
      <c r="B71" s="65"/>
      <c r="C71" s="15">
        <v>0</v>
      </c>
      <c r="D71" s="16">
        <v>5</v>
      </c>
      <c r="E71" s="16">
        <f t="shared" si="0"/>
        <v>0</v>
      </c>
    </row>
    <row r="72" spans="1:5" ht="18" x14ac:dyDescent="0.2">
      <c r="A72" s="64" t="s">
        <v>45</v>
      </c>
      <c r="B72" s="65"/>
      <c r="C72" s="15">
        <v>0</v>
      </c>
      <c r="D72" s="16">
        <v>3</v>
      </c>
      <c r="E72" s="16">
        <f t="shared" si="0"/>
        <v>0</v>
      </c>
    </row>
    <row r="73" spans="1:5" ht="18" x14ac:dyDescent="0.2">
      <c r="A73" s="64" t="s">
        <v>46</v>
      </c>
      <c r="B73" s="65"/>
      <c r="C73" s="15">
        <v>0</v>
      </c>
      <c r="D73" s="16">
        <v>2</v>
      </c>
      <c r="E73" s="16">
        <f t="shared" si="0"/>
        <v>0</v>
      </c>
    </row>
    <row r="74" spans="1:5" ht="18.75" thickBot="1" x14ac:dyDescent="0.25">
      <c r="A74" s="64" t="s">
        <v>47</v>
      </c>
      <c r="B74" s="65"/>
      <c r="C74" s="15">
        <v>0</v>
      </c>
      <c r="D74" s="16">
        <v>2</v>
      </c>
      <c r="E74" s="16">
        <f t="shared" si="0"/>
        <v>0</v>
      </c>
    </row>
    <row r="75" spans="1:5" ht="15.75" x14ac:dyDescent="0.2">
      <c r="B75" s="10"/>
      <c r="C75" s="17"/>
      <c r="D75" s="17"/>
      <c r="E75" s="17">
        <f>SUM(E61:E74)</f>
        <v>0</v>
      </c>
    </row>
    <row r="76" spans="1:5" x14ac:dyDescent="0.2">
      <c r="A76" t="s">
        <v>48</v>
      </c>
    </row>
    <row r="78" spans="1:5" x14ac:dyDescent="0.2">
      <c r="A78" s="6" t="s">
        <v>49</v>
      </c>
      <c r="B78" s="7"/>
      <c r="C78" s="7"/>
      <c r="D78" s="7"/>
      <c r="E78" s="8"/>
    </row>
    <row r="79" spans="1:5" x14ac:dyDescent="0.2">
      <c r="A79" s="9"/>
    </row>
    <row r="80" spans="1:5" x14ac:dyDescent="0.2">
      <c r="B80" s="10"/>
      <c r="C80" s="11" t="s">
        <v>8</v>
      </c>
      <c r="D80" s="11" t="s">
        <v>9</v>
      </c>
      <c r="E80" s="11" t="s">
        <v>10</v>
      </c>
    </row>
    <row r="81" spans="1:5" ht="28.5" customHeight="1" x14ac:dyDescent="0.2">
      <c r="A81" s="62" t="s">
        <v>50</v>
      </c>
      <c r="B81" s="63"/>
      <c r="C81" s="25"/>
      <c r="D81" s="26"/>
      <c r="E81" s="27"/>
    </row>
    <row r="82" spans="1:5" ht="18" x14ac:dyDescent="0.2">
      <c r="A82" s="28"/>
      <c r="B82" s="29" t="s">
        <v>51</v>
      </c>
      <c r="C82" s="13"/>
      <c r="D82" s="14">
        <v>15</v>
      </c>
      <c r="E82" s="14">
        <f>C82*D82</f>
        <v>0</v>
      </c>
    </row>
    <row r="83" spans="1:5" ht="18" x14ac:dyDescent="0.2">
      <c r="A83" s="28"/>
      <c r="B83" s="29" t="s">
        <v>52</v>
      </c>
      <c r="C83" s="15"/>
      <c r="D83" s="16">
        <v>5</v>
      </c>
      <c r="E83" s="16">
        <f>C83*D83</f>
        <v>0</v>
      </c>
    </row>
    <row r="84" spans="1:5" ht="28.5" customHeight="1" x14ac:dyDescent="0.2">
      <c r="A84" s="62" t="s">
        <v>53</v>
      </c>
      <c r="B84" s="66"/>
      <c r="C84" s="25"/>
      <c r="D84" s="26"/>
      <c r="E84" s="27"/>
    </row>
    <row r="85" spans="1:5" ht="18" x14ac:dyDescent="0.2">
      <c r="A85" s="28"/>
      <c r="B85" s="29" t="s">
        <v>51</v>
      </c>
      <c r="C85" s="15">
        <v>0</v>
      </c>
      <c r="D85" s="16">
        <v>12</v>
      </c>
      <c r="E85" s="16">
        <f>C85*D85</f>
        <v>0</v>
      </c>
    </row>
    <row r="86" spans="1:5" ht="18" x14ac:dyDescent="0.2">
      <c r="A86" s="28"/>
      <c r="B86" s="29" t="s">
        <v>52</v>
      </c>
      <c r="C86" s="15"/>
      <c r="D86" s="16">
        <v>4</v>
      </c>
      <c r="E86" s="16">
        <f>C86*D86</f>
        <v>0</v>
      </c>
    </row>
    <row r="87" spans="1:5" ht="28.5" customHeight="1" x14ac:dyDescent="0.2">
      <c r="A87" s="62" t="s">
        <v>54</v>
      </c>
      <c r="B87" s="66"/>
      <c r="C87" s="25"/>
      <c r="D87" s="26"/>
      <c r="E87" s="27"/>
    </row>
    <row r="88" spans="1:5" ht="18" x14ac:dyDescent="0.2">
      <c r="A88" s="28"/>
      <c r="B88" s="29" t="s">
        <v>51</v>
      </c>
      <c r="C88" s="15">
        <v>0</v>
      </c>
      <c r="D88" s="16">
        <v>5</v>
      </c>
      <c r="E88" s="16">
        <f>C88*D88</f>
        <v>0</v>
      </c>
    </row>
    <row r="89" spans="1:5" ht="18" x14ac:dyDescent="0.2">
      <c r="A89" s="28"/>
      <c r="B89" s="29" t="s">
        <v>52</v>
      </c>
      <c r="C89" s="15"/>
      <c r="D89" s="16">
        <v>3</v>
      </c>
      <c r="E89" s="16">
        <f>C89*D89</f>
        <v>0</v>
      </c>
    </row>
    <row r="90" spans="1:5" ht="28.5" customHeight="1" x14ac:dyDescent="0.2">
      <c r="A90" s="62" t="s">
        <v>55</v>
      </c>
      <c r="B90" s="66"/>
      <c r="C90" s="25"/>
      <c r="D90" s="26"/>
      <c r="E90" s="27"/>
    </row>
    <row r="91" spans="1:5" ht="18" x14ac:dyDescent="0.2">
      <c r="A91" s="28"/>
      <c r="B91" s="29" t="s">
        <v>51</v>
      </c>
      <c r="C91" s="15">
        <v>0</v>
      </c>
      <c r="D91" s="16">
        <v>5</v>
      </c>
      <c r="E91" s="16">
        <f>C91*D91</f>
        <v>0</v>
      </c>
    </row>
    <row r="92" spans="1:5" ht="18" x14ac:dyDescent="0.2">
      <c r="A92" s="28"/>
      <c r="B92" s="29" t="s">
        <v>52</v>
      </c>
      <c r="C92" s="15"/>
      <c r="D92" s="16">
        <v>2</v>
      </c>
      <c r="E92" s="16">
        <f>C92*D92</f>
        <v>0</v>
      </c>
    </row>
    <row r="93" spans="1:5" ht="28.5" customHeight="1" x14ac:dyDescent="0.2">
      <c r="A93" s="62" t="s">
        <v>56</v>
      </c>
      <c r="B93" s="66"/>
      <c r="C93" s="25"/>
      <c r="D93" s="26"/>
      <c r="E93" s="27"/>
    </row>
    <row r="94" spans="1:5" ht="18" x14ac:dyDescent="0.2">
      <c r="A94" s="28"/>
      <c r="B94" s="29" t="s">
        <v>51</v>
      </c>
      <c r="C94" s="15">
        <v>0</v>
      </c>
      <c r="D94" s="16">
        <v>2</v>
      </c>
      <c r="E94" s="16">
        <f>C94*D94</f>
        <v>0</v>
      </c>
    </row>
    <row r="95" spans="1:5" ht="18.75" thickBot="1" x14ac:dyDescent="0.25">
      <c r="A95" s="28"/>
      <c r="B95" s="29" t="s">
        <v>52</v>
      </c>
      <c r="C95" s="15"/>
      <c r="D95" s="16">
        <v>1</v>
      </c>
      <c r="E95" s="16">
        <f>C95*D95</f>
        <v>0</v>
      </c>
    </row>
    <row r="96" spans="1:5" ht="15.75" x14ac:dyDescent="0.2">
      <c r="B96" s="10"/>
      <c r="C96" s="17"/>
      <c r="D96" s="17"/>
      <c r="E96" s="17">
        <f>SUM(E82:E83,E85:E86,E88:E89,E91:E92,E94:E95)</f>
        <v>0</v>
      </c>
    </row>
    <row r="99" spans="1:5" x14ac:dyDescent="0.2">
      <c r="A99" s="6" t="s">
        <v>57</v>
      </c>
      <c r="B99" s="7"/>
      <c r="C99" s="7"/>
      <c r="D99" s="7"/>
      <c r="E99" s="8"/>
    </row>
    <row r="100" spans="1:5" x14ac:dyDescent="0.2">
      <c r="A100" s="67" t="s">
        <v>107</v>
      </c>
      <c r="B100" s="67"/>
      <c r="C100" s="67"/>
      <c r="D100" s="67"/>
      <c r="E100" s="67"/>
    </row>
    <row r="101" spans="1:5" ht="23.25" customHeight="1" x14ac:dyDescent="0.2">
      <c r="A101" s="68"/>
      <c r="B101" s="68"/>
      <c r="C101" s="68"/>
      <c r="D101" s="68"/>
      <c r="E101" s="68"/>
    </row>
    <row r="102" spans="1:5" x14ac:dyDescent="0.2">
      <c r="B102" s="10"/>
      <c r="C102" s="11" t="s">
        <v>8</v>
      </c>
      <c r="D102" s="11" t="s">
        <v>9</v>
      </c>
      <c r="E102" s="11" t="s">
        <v>10</v>
      </c>
    </row>
    <row r="103" spans="1:5" ht="25.5" customHeight="1" x14ac:dyDescent="0.2">
      <c r="A103" s="62" t="s">
        <v>58</v>
      </c>
      <c r="B103" s="63"/>
      <c r="C103" s="25"/>
      <c r="D103" s="26"/>
      <c r="E103" s="27"/>
    </row>
    <row r="104" spans="1:5" ht="18" x14ac:dyDescent="0.2">
      <c r="A104" s="28"/>
      <c r="B104" s="29" t="s">
        <v>51</v>
      </c>
      <c r="C104" s="13"/>
      <c r="D104" s="14">
        <v>150</v>
      </c>
      <c r="E104" s="14">
        <f>C104*D104</f>
        <v>0</v>
      </c>
    </row>
    <row r="105" spans="1:5" ht="18" x14ac:dyDescent="0.2">
      <c r="A105" s="28"/>
      <c r="B105" s="29" t="s">
        <v>52</v>
      </c>
      <c r="C105" s="15"/>
      <c r="D105" s="16">
        <v>75</v>
      </c>
      <c r="E105" s="16">
        <f>C105*D105</f>
        <v>0</v>
      </c>
    </row>
    <row r="106" spans="1:5" ht="25.5" customHeight="1" x14ac:dyDescent="0.2">
      <c r="A106" s="62" t="s">
        <v>59</v>
      </c>
      <c r="B106" s="63"/>
      <c r="C106" s="25"/>
      <c r="D106" s="26"/>
      <c r="E106" s="27"/>
    </row>
    <row r="107" spans="1:5" ht="18" x14ac:dyDescent="0.2">
      <c r="A107" s="28"/>
      <c r="B107" s="29" t="s">
        <v>51</v>
      </c>
      <c r="C107" s="15"/>
      <c r="D107" s="16">
        <v>130</v>
      </c>
      <c r="E107" s="16">
        <f>C107*D107</f>
        <v>0</v>
      </c>
    </row>
    <row r="108" spans="1:5" ht="18" x14ac:dyDescent="0.2">
      <c r="A108" s="28"/>
      <c r="B108" s="29" t="s">
        <v>52</v>
      </c>
      <c r="C108" s="15"/>
      <c r="D108" s="16">
        <v>65</v>
      </c>
      <c r="E108" s="16">
        <f>C108*D108</f>
        <v>0</v>
      </c>
    </row>
    <row r="109" spans="1:5" ht="25.5" customHeight="1" x14ac:dyDescent="0.2">
      <c r="A109" s="62" t="s">
        <v>60</v>
      </c>
      <c r="B109" s="66"/>
      <c r="C109" s="25"/>
      <c r="D109" s="26"/>
      <c r="E109" s="27"/>
    </row>
    <row r="110" spans="1:5" ht="18" x14ac:dyDescent="0.2">
      <c r="A110" s="28"/>
      <c r="B110" s="29" t="s">
        <v>51</v>
      </c>
      <c r="C110" s="15"/>
      <c r="D110" s="16">
        <v>120</v>
      </c>
      <c r="E110" s="16">
        <f>C110*D110</f>
        <v>0</v>
      </c>
    </row>
    <row r="111" spans="1:5" ht="18" x14ac:dyDescent="0.2">
      <c r="A111" s="28"/>
      <c r="B111" s="29" t="s">
        <v>52</v>
      </c>
      <c r="C111" s="15"/>
      <c r="D111" s="16">
        <v>60</v>
      </c>
      <c r="E111" s="16">
        <f>C111*D111</f>
        <v>0</v>
      </c>
    </row>
    <row r="112" spans="1:5" ht="38.25" customHeight="1" x14ac:dyDescent="0.2">
      <c r="A112" s="62" t="s">
        <v>61</v>
      </c>
      <c r="B112" s="66"/>
      <c r="C112" s="25"/>
      <c r="D112" s="26"/>
      <c r="E112" s="27"/>
    </row>
    <row r="113" spans="1:5" ht="18" x14ac:dyDescent="0.2">
      <c r="A113" s="28"/>
      <c r="B113" s="29" t="s">
        <v>51</v>
      </c>
      <c r="C113" s="15"/>
      <c r="D113" s="16">
        <v>100</v>
      </c>
      <c r="E113" s="16">
        <f>C113*D113</f>
        <v>0</v>
      </c>
    </row>
    <row r="114" spans="1:5" ht="18.75" thickBot="1" x14ac:dyDescent="0.25">
      <c r="A114" s="28"/>
      <c r="B114" s="29" t="s">
        <v>52</v>
      </c>
      <c r="C114" s="15"/>
      <c r="D114" s="16">
        <v>50</v>
      </c>
      <c r="E114" s="16">
        <f>C114*D114</f>
        <v>0</v>
      </c>
    </row>
    <row r="115" spans="1:5" ht="15.75" x14ac:dyDescent="0.2">
      <c r="B115" s="10"/>
      <c r="C115" s="17"/>
      <c r="D115" s="17"/>
      <c r="E115" s="17">
        <f>SUM(E113:E114,E104:E105,E107:E108,E110:E111)</f>
        <v>0</v>
      </c>
    </row>
    <row r="117" spans="1:5" x14ac:dyDescent="0.2">
      <c r="B117" s="10"/>
      <c r="C117" s="11" t="s">
        <v>8</v>
      </c>
      <c r="D117" s="11" t="s">
        <v>9</v>
      </c>
      <c r="E117" s="11" t="s">
        <v>10</v>
      </c>
    </row>
    <row r="118" spans="1:5" ht="15.75" x14ac:dyDescent="0.2">
      <c r="A118" s="62" t="s">
        <v>62</v>
      </c>
      <c r="B118" s="63"/>
      <c r="C118" s="25"/>
      <c r="D118" s="26"/>
      <c r="E118" s="27"/>
    </row>
    <row r="119" spans="1:5" ht="18" x14ac:dyDescent="0.2">
      <c r="A119" s="19" t="s">
        <v>63</v>
      </c>
      <c r="B119" s="20"/>
      <c r="C119" s="13"/>
      <c r="D119" s="14">
        <v>100</v>
      </c>
      <c r="E119" s="14">
        <f t="shared" ref="E119:E124" si="1">C119*D119</f>
        <v>0</v>
      </c>
    </row>
    <row r="120" spans="1:5" ht="18" x14ac:dyDescent="0.2">
      <c r="A120" s="19" t="s">
        <v>64</v>
      </c>
      <c r="B120" s="24"/>
      <c r="C120" s="13"/>
      <c r="D120" s="14">
        <v>80</v>
      </c>
      <c r="E120" s="14">
        <f t="shared" si="1"/>
        <v>0</v>
      </c>
    </row>
    <row r="121" spans="1:5" ht="18" x14ac:dyDescent="0.2">
      <c r="A121" s="19" t="s">
        <v>65</v>
      </c>
      <c r="B121" s="24"/>
      <c r="C121" s="15"/>
      <c r="D121" s="16">
        <v>70</v>
      </c>
      <c r="E121" s="16">
        <f t="shared" si="1"/>
        <v>0</v>
      </c>
    </row>
    <row r="122" spans="1:5" ht="18" x14ac:dyDescent="0.2">
      <c r="A122" s="19" t="s">
        <v>66</v>
      </c>
      <c r="B122" s="24"/>
      <c r="C122" s="15"/>
      <c r="D122" s="16">
        <v>60</v>
      </c>
      <c r="E122" s="16">
        <f t="shared" si="1"/>
        <v>0</v>
      </c>
    </row>
    <row r="123" spans="1:5" ht="18" x14ac:dyDescent="0.2">
      <c r="A123" s="19" t="s">
        <v>67</v>
      </c>
      <c r="B123" s="24"/>
      <c r="C123" s="15"/>
      <c r="D123" s="16">
        <v>50</v>
      </c>
      <c r="E123" s="16">
        <f t="shared" si="1"/>
        <v>0</v>
      </c>
    </row>
    <row r="124" spans="1:5" ht="18" x14ac:dyDescent="0.2">
      <c r="A124" s="19" t="s">
        <v>68</v>
      </c>
      <c r="B124" s="24"/>
      <c r="C124" s="15"/>
      <c r="D124" s="16">
        <v>40</v>
      </c>
      <c r="E124" s="16">
        <f t="shared" si="1"/>
        <v>0</v>
      </c>
    </row>
    <row r="125" spans="1:5" ht="15.75" x14ac:dyDescent="0.2">
      <c r="A125" s="62" t="s">
        <v>69</v>
      </c>
      <c r="B125" s="63"/>
      <c r="C125" s="25"/>
      <c r="D125" s="26"/>
      <c r="E125" s="27"/>
    </row>
    <row r="126" spans="1:5" ht="18" x14ac:dyDescent="0.2">
      <c r="A126" s="19" t="s">
        <v>63</v>
      </c>
      <c r="B126" s="20"/>
      <c r="C126" s="13"/>
      <c r="D126" s="14">
        <v>100</v>
      </c>
      <c r="E126" s="14">
        <f t="shared" ref="E126:E131" si="2">C126*D126</f>
        <v>0</v>
      </c>
    </row>
    <row r="127" spans="1:5" ht="18" x14ac:dyDescent="0.2">
      <c r="A127" s="19" t="s">
        <v>64</v>
      </c>
      <c r="B127" s="24"/>
      <c r="C127" s="13"/>
      <c r="D127" s="14">
        <v>80</v>
      </c>
      <c r="E127" s="14">
        <f t="shared" si="2"/>
        <v>0</v>
      </c>
    </row>
    <row r="128" spans="1:5" ht="18" x14ac:dyDescent="0.2">
      <c r="A128" s="19" t="s">
        <v>65</v>
      </c>
      <c r="B128" s="24"/>
      <c r="C128" s="15"/>
      <c r="D128" s="16">
        <v>70</v>
      </c>
      <c r="E128" s="16">
        <f t="shared" si="2"/>
        <v>0</v>
      </c>
    </row>
    <row r="129" spans="1:5" ht="18" x14ac:dyDescent="0.2">
      <c r="A129" s="19" t="s">
        <v>66</v>
      </c>
      <c r="B129" s="24"/>
      <c r="C129" s="15"/>
      <c r="D129" s="16">
        <v>60</v>
      </c>
      <c r="E129" s="16">
        <f t="shared" si="2"/>
        <v>0</v>
      </c>
    </row>
    <row r="130" spans="1:5" ht="18" x14ac:dyDescent="0.2">
      <c r="A130" s="19" t="s">
        <v>67</v>
      </c>
      <c r="B130" s="24"/>
      <c r="C130" s="15"/>
      <c r="D130" s="16">
        <v>50</v>
      </c>
      <c r="E130" s="16">
        <f t="shared" si="2"/>
        <v>0</v>
      </c>
    </row>
    <row r="131" spans="1:5" ht="18.75" thickBot="1" x14ac:dyDescent="0.25">
      <c r="A131" s="19" t="s">
        <v>68</v>
      </c>
      <c r="B131" s="24"/>
      <c r="C131" s="15"/>
      <c r="D131" s="16">
        <v>40</v>
      </c>
      <c r="E131" s="16">
        <f t="shared" si="2"/>
        <v>0</v>
      </c>
    </row>
    <row r="132" spans="1:5" ht="15.75" x14ac:dyDescent="0.2">
      <c r="B132" s="10"/>
      <c r="C132" s="17"/>
      <c r="D132" s="17"/>
      <c r="E132" s="17">
        <f>SUM(E126:E131,E119:E124)</f>
        <v>0</v>
      </c>
    </row>
    <row r="134" spans="1:5" x14ac:dyDescent="0.2">
      <c r="B134" s="10"/>
      <c r="C134" s="11" t="s">
        <v>8</v>
      </c>
      <c r="D134" s="11" t="s">
        <v>9</v>
      </c>
      <c r="E134" s="11" t="s">
        <v>10</v>
      </c>
    </row>
    <row r="135" spans="1:5" ht="33" customHeight="1" x14ac:dyDescent="0.2">
      <c r="A135" s="62" t="s">
        <v>70</v>
      </c>
      <c r="B135" s="63"/>
      <c r="C135" s="25"/>
      <c r="D135" s="26"/>
      <c r="E135" s="27"/>
    </row>
    <row r="136" spans="1:5" ht="18" x14ac:dyDescent="0.2">
      <c r="A136" s="19" t="s">
        <v>63</v>
      </c>
      <c r="B136" s="20"/>
      <c r="C136" s="13"/>
      <c r="D136" s="14">
        <v>40</v>
      </c>
      <c r="E136" s="14">
        <f>C136*D136</f>
        <v>0</v>
      </c>
    </row>
    <row r="137" spans="1:5" ht="18" x14ac:dyDescent="0.2">
      <c r="A137" s="19" t="s">
        <v>64</v>
      </c>
      <c r="B137" s="24"/>
      <c r="C137" s="13"/>
      <c r="D137" s="14">
        <v>35</v>
      </c>
      <c r="E137" s="14">
        <f>C137*D137</f>
        <v>0</v>
      </c>
    </row>
    <row r="138" spans="1:5" ht="18" x14ac:dyDescent="0.2">
      <c r="A138" s="19" t="s">
        <v>65</v>
      </c>
      <c r="B138" s="24"/>
      <c r="C138" s="15">
        <v>0</v>
      </c>
      <c r="D138" s="16">
        <v>30</v>
      </c>
      <c r="E138" s="16">
        <f>C138*D138</f>
        <v>0</v>
      </c>
    </row>
    <row r="139" spans="1:5" ht="18" x14ac:dyDescent="0.2">
      <c r="A139" s="19" t="s">
        <v>66</v>
      </c>
      <c r="B139" s="24"/>
      <c r="C139" s="15">
        <v>0</v>
      </c>
      <c r="D139" s="16">
        <v>25</v>
      </c>
      <c r="E139" s="16">
        <f>C139*D139</f>
        <v>0</v>
      </c>
    </row>
    <row r="140" spans="1:5" ht="18" x14ac:dyDescent="0.2">
      <c r="A140" s="19" t="s">
        <v>67</v>
      </c>
      <c r="B140" s="24"/>
      <c r="C140" s="15"/>
      <c r="D140" s="16">
        <v>20</v>
      </c>
      <c r="E140" s="16">
        <f>C140*D140</f>
        <v>0</v>
      </c>
    </row>
    <row r="141" spans="1:5" ht="33" customHeight="1" x14ac:dyDescent="0.2">
      <c r="A141" s="62" t="s">
        <v>71</v>
      </c>
      <c r="B141" s="63"/>
      <c r="C141" s="25"/>
      <c r="D141" s="26"/>
      <c r="E141" s="27"/>
    </row>
    <row r="142" spans="1:5" ht="18" x14ac:dyDescent="0.2">
      <c r="A142" s="19" t="s">
        <v>63</v>
      </c>
      <c r="B142" s="20"/>
      <c r="C142" s="13"/>
      <c r="D142" s="14">
        <v>40</v>
      </c>
      <c r="E142" s="14">
        <f>C142*D142</f>
        <v>0</v>
      </c>
    </row>
    <row r="143" spans="1:5" ht="18" x14ac:dyDescent="0.2">
      <c r="A143" s="19" t="s">
        <v>64</v>
      </c>
      <c r="B143" s="24"/>
      <c r="C143" s="13">
        <v>0</v>
      </c>
      <c r="D143" s="14">
        <v>35</v>
      </c>
      <c r="E143" s="14">
        <f>C143*D143</f>
        <v>0</v>
      </c>
    </row>
    <row r="144" spans="1:5" ht="18" x14ac:dyDescent="0.2">
      <c r="A144" s="19" t="s">
        <v>65</v>
      </c>
      <c r="B144" s="24"/>
      <c r="C144" s="15"/>
      <c r="D144" s="16">
        <v>30</v>
      </c>
      <c r="E144" s="16">
        <f>C144*D144</f>
        <v>0</v>
      </c>
    </row>
    <row r="145" spans="1:5" ht="18" x14ac:dyDescent="0.2">
      <c r="A145" s="19" t="s">
        <v>66</v>
      </c>
      <c r="B145" s="24"/>
      <c r="C145" s="15"/>
      <c r="D145" s="16">
        <v>25</v>
      </c>
      <c r="E145" s="16">
        <f>C145*D145</f>
        <v>0</v>
      </c>
    </row>
    <row r="146" spans="1:5" ht="18.75" thickBot="1" x14ac:dyDescent="0.25">
      <c r="A146" s="19" t="s">
        <v>67</v>
      </c>
      <c r="B146" s="24"/>
      <c r="C146" s="15"/>
      <c r="D146" s="16">
        <v>20</v>
      </c>
      <c r="E146" s="16">
        <f>C146*D146</f>
        <v>0</v>
      </c>
    </row>
    <row r="147" spans="1:5" ht="15.75" x14ac:dyDescent="0.2">
      <c r="B147" s="10"/>
      <c r="C147" s="17"/>
      <c r="D147" s="17"/>
      <c r="E147" s="17">
        <f>SUM(E142:E146,E136:E140)</f>
        <v>0</v>
      </c>
    </row>
    <row r="149" spans="1:5" x14ac:dyDescent="0.2">
      <c r="B149" s="10"/>
      <c r="C149" s="11" t="s">
        <v>8</v>
      </c>
      <c r="D149" s="11" t="s">
        <v>9</v>
      </c>
      <c r="E149" s="11" t="s">
        <v>10</v>
      </c>
    </row>
    <row r="150" spans="1:5" ht="33" customHeight="1" x14ac:dyDescent="0.2">
      <c r="A150" s="62" t="s">
        <v>72</v>
      </c>
      <c r="B150" s="63"/>
      <c r="C150" s="25"/>
      <c r="D150" s="26"/>
      <c r="E150" s="27"/>
    </row>
    <row r="151" spans="1:5" ht="18" x14ac:dyDescent="0.2">
      <c r="A151" s="19" t="s">
        <v>63</v>
      </c>
      <c r="B151" s="20"/>
      <c r="C151" s="13"/>
      <c r="D151" s="14">
        <v>30</v>
      </c>
      <c r="E151" s="14">
        <f>C151*D151</f>
        <v>0</v>
      </c>
    </row>
    <row r="152" spans="1:5" ht="18" x14ac:dyDescent="0.2">
      <c r="A152" s="19" t="s">
        <v>64</v>
      </c>
      <c r="B152" s="24"/>
      <c r="C152" s="13"/>
      <c r="D152" s="14">
        <v>20</v>
      </c>
      <c r="E152" s="14">
        <f>C152*D152</f>
        <v>0</v>
      </c>
    </row>
    <row r="153" spans="1:5" ht="18" x14ac:dyDescent="0.2">
      <c r="A153" s="19" t="s">
        <v>65</v>
      </c>
      <c r="B153" s="24"/>
      <c r="C153" s="15">
        <v>0</v>
      </c>
      <c r="D153" s="16">
        <v>15</v>
      </c>
      <c r="E153" s="16">
        <f>C153*D153</f>
        <v>0</v>
      </c>
    </row>
    <row r="154" spans="1:5" ht="33" customHeight="1" x14ac:dyDescent="0.2">
      <c r="A154" s="62" t="s">
        <v>73</v>
      </c>
      <c r="B154" s="63"/>
      <c r="C154" s="25"/>
      <c r="D154" s="26"/>
      <c r="E154" s="27"/>
    </row>
    <row r="155" spans="1:5" ht="18" x14ac:dyDescent="0.2">
      <c r="A155" s="19" t="s">
        <v>63</v>
      </c>
      <c r="B155" s="20"/>
      <c r="C155" s="13"/>
      <c r="D155" s="14">
        <v>30</v>
      </c>
      <c r="E155" s="14">
        <f>C155*D155</f>
        <v>0</v>
      </c>
    </row>
    <row r="156" spans="1:5" ht="18" x14ac:dyDescent="0.2">
      <c r="A156" s="19" t="s">
        <v>64</v>
      </c>
      <c r="B156" s="24"/>
      <c r="C156" s="13"/>
      <c r="D156" s="14">
        <v>20</v>
      </c>
      <c r="E156" s="14">
        <f>C156*D156</f>
        <v>0</v>
      </c>
    </row>
    <row r="157" spans="1:5" ht="18.75" thickBot="1" x14ac:dyDescent="0.25">
      <c r="A157" s="19" t="s">
        <v>65</v>
      </c>
      <c r="B157" s="24"/>
      <c r="C157" s="15"/>
      <c r="D157" s="16">
        <v>15</v>
      </c>
      <c r="E157" s="16">
        <f>C157*D157</f>
        <v>0</v>
      </c>
    </row>
    <row r="158" spans="1:5" ht="15.75" x14ac:dyDescent="0.2">
      <c r="B158" s="10"/>
      <c r="C158" s="17"/>
      <c r="D158" s="17"/>
      <c r="E158" s="17">
        <f>SUM(E155:E157,E151:E153)</f>
        <v>0</v>
      </c>
    </row>
    <row r="160" spans="1:5" x14ac:dyDescent="0.2">
      <c r="A160" s="6" t="s">
        <v>74</v>
      </c>
      <c r="B160" s="7"/>
      <c r="C160" s="7"/>
      <c r="D160" s="7"/>
      <c r="E160" s="8"/>
    </row>
    <row r="161" spans="1:5" x14ac:dyDescent="0.2">
      <c r="A161" s="9"/>
    </row>
    <row r="162" spans="1:5" x14ac:dyDescent="0.2">
      <c r="A162" s="18"/>
      <c r="B162" s="10"/>
      <c r="C162" s="11" t="s">
        <v>8</v>
      </c>
      <c r="D162" s="11" t="s">
        <v>9</v>
      </c>
      <c r="E162" s="11" t="s">
        <v>10</v>
      </c>
    </row>
    <row r="163" spans="1:5" ht="28.5" customHeight="1" x14ac:dyDescent="0.2">
      <c r="A163" s="62" t="s">
        <v>75</v>
      </c>
      <c r="B163" s="63"/>
      <c r="C163" s="25"/>
      <c r="D163" s="26"/>
      <c r="E163" s="27"/>
    </row>
    <row r="164" spans="1:5" ht="22.5" customHeight="1" x14ac:dyDescent="0.2">
      <c r="A164" s="60" t="s">
        <v>76</v>
      </c>
      <c r="B164" s="61"/>
      <c r="C164" s="13">
        <v>0</v>
      </c>
      <c r="D164" s="14">
        <v>50</v>
      </c>
      <c r="E164" s="14">
        <f>C164*D164</f>
        <v>0</v>
      </c>
    </row>
    <row r="165" spans="1:5" ht="22.5" customHeight="1" x14ac:dyDescent="0.2">
      <c r="A165" s="60" t="s">
        <v>77</v>
      </c>
      <c r="B165" s="61"/>
      <c r="C165" s="13">
        <v>0</v>
      </c>
      <c r="D165" s="14">
        <v>25</v>
      </c>
      <c r="E165" s="14">
        <f>C165*D165</f>
        <v>0</v>
      </c>
    </row>
    <row r="166" spans="1:5" ht="24.75" customHeight="1" x14ac:dyDescent="0.2">
      <c r="A166" s="62" t="s">
        <v>78</v>
      </c>
      <c r="B166" s="63"/>
      <c r="C166" s="25"/>
      <c r="D166" s="26"/>
      <c r="E166" s="27"/>
    </row>
    <row r="167" spans="1:5" ht="22.5" customHeight="1" x14ac:dyDescent="0.2">
      <c r="A167" s="60" t="s">
        <v>79</v>
      </c>
      <c r="B167" s="61"/>
      <c r="C167" s="13">
        <v>0</v>
      </c>
      <c r="D167" s="14">
        <v>50</v>
      </c>
      <c r="E167" s="14">
        <f>C167*D167</f>
        <v>0</v>
      </c>
    </row>
    <row r="168" spans="1:5" ht="22.5" customHeight="1" x14ac:dyDescent="0.2">
      <c r="A168" s="60" t="s">
        <v>80</v>
      </c>
      <c r="B168" s="61"/>
      <c r="C168" s="13"/>
      <c r="D168" s="14">
        <v>20</v>
      </c>
      <c r="E168" s="14">
        <f>C168*D168</f>
        <v>0</v>
      </c>
    </row>
    <row r="169" spans="1:5" ht="18.75" customHeight="1" x14ac:dyDescent="0.2">
      <c r="A169" s="62" t="s">
        <v>81</v>
      </c>
      <c r="B169" s="63"/>
      <c r="C169" s="25"/>
      <c r="D169" s="26"/>
      <c r="E169" s="27"/>
    </row>
    <row r="170" spans="1:5" ht="18" x14ac:dyDescent="0.2">
      <c r="A170" s="60" t="s">
        <v>82</v>
      </c>
      <c r="B170" s="61"/>
      <c r="C170" s="13">
        <v>0</v>
      </c>
      <c r="D170" s="14">
        <v>30</v>
      </c>
      <c r="E170" s="14">
        <f>C170*D170</f>
        <v>0</v>
      </c>
    </row>
    <row r="171" spans="1:5" ht="18" x14ac:dyDescent="0.2">
      <c r="A171" s="60" t="s">
        <v>83</v>
      </c>
      <c r="B171" s="61"/>
      <c r="C171" s="13"/>
      <c r="D171" s="14">
        <v>15</v>
      </c>
      <c r="E171" s="14">
        <f>C171*D171</f>
        <v>0</v>
      </c>
    </row>
    <row r="172" spans="1:5" ht="18.75" customHeight="1" x14ac:dyDescent="0.2">
      <c r="A172" s="62" t="s">
        <v>84</v>
      </c>
      <c r="B172" s="63"/>
      <c r="C172" s="25"/>
      <c r="D172" s="26"/>
      <c r="E172" s="27"/>
    </row>
    <row r="173" spans="1:5" ht="18" x14ac:dyDescent="0.2">
      <c r="A173" s="60" t="s">
        <v>79</v>
      </c>
      <c r="B173" s="61"/>
      <c r="C173" s="13">
        <v>0</v>
      </c>
      <c r="D173" s="14">
        <v>30</v>
      </c>
      <c r="E173" s="14">
        <f>C173*D173</f>
        <v>0</v>
      </c>
    </row>
    <row r="174" spans="1:5" ht="18.75" thickBot="1" x14ac:dyDescent="0.25">
      <c r="A174" s="60" t="s">
        <v>80</v>
      </c>
      <c r="B174" s="61"/>
      <c r="C174" s="13"/>
      <c r="D174" s="14">
        <v>15</v>
      </c>
      <c r="E174" s="14">
        <f>C174*D174</f>
        <v>0</v>
      </c>
    </row>
    <row r="175" spans="1:5" ht="15.75" x14ac:dyDescent="0.2">
      <c r="B175" s="10"/>
      <c r="C175" s="17"/>
      <c r="D175" s="17"/>
      <c r="E175" s="17">
        <f>SUM(E164:E165,E167:E168,E170:E171,E173:E174)</f>
        <v>0</v>
      </c>
    </row>
    <row r="176" spans="1:5" ht="15.75" x14ac:dyDescent="0.2">
      <c r="B176" s="10"/>
      <c r="C176" s="30"/>
      <c r="D176" s="30"/>
      <c r="E176" s="30"/>
    </row>
    <row r="177" spans="1:5" x14ac:dyDescent="0.2">
      <c r="A177" s="6" t="s">
        <v>85</v>
      </c>
      <c r="B177" s="7"/>
      <c r="C177" s="7"/>
      <c r="D177" s="7"/>
      <c r="E177" s="8"/>
    </row>
    <row r="178" spans="1:5" x14ac:dyDescent="0.2">
      <c r="A178" s="9"/>
    </row>
    <row r="179" spans="1:5" x14ac:dyDescent="0.2">
      <c r="A179" s="18"/>
      <c r="B179" s="10"/>
      <c r="C179" s="11" t="s">
        <v>8</v>
      </c>
      <c r="D179" s="11" t="s">
        <v>86</v>
      </c>
      <c r="E179" s="11" t="s">
        <v>10</v>
      </c>
    </row>
    <row r="180" spans="1:5" ht="25.5" customHeight="1" x14ac:dyDescent="0.2">
      <c r="A180" s="62" t="s">
        <v>87</v>
      </c>
      <c r="B180" s="63"/>
      <c r="C180" s="13"/>
      <c r="D180" s="14">
        <v>2</v>
      </c>
      <c r="E180" s="14">
        <f>C180*D180</f>
        <v>0</v>
      </c>
    </row>
    <row r="181" spans="1:5" ht="12.75" customHeight="1" x14ac:dyDescent="0.2">
      <c r="C181" s="25"/>
      <c r="D181" s="26"/>
      <c r="E181" s="27"/>
    </row>
    <row r="182" spans="1:5" ht="32.25" customHeight="1" thickBot="1" x14ac:dyDescent="0.25">
      <c r="A182" s="62" t="s">
        <v>88</v>
      </c>
      <c r="B182" s="63"/>
      <c r="C182" s="13"/>
      <c r="D182" s="14">
        <v>30</v>
      </c>
      <c r="E182" s="14">
        <f>C182*D182</f>
        <v>0</v>
      </c>
    </row>
    <row r="183" spans="1:5" ht="15.75" x14ac:dyDescent="0.2">
      <c r="B183" s="10"/>
      <c r="C183" s="17"/>
      <c r="D183" s="17"/>
      <c r="E183" s="17">
        <f>SUM(E180,E182)</f>
        <v>0</v>
      </c>
    </row>
    <row r="184" spans="1:5" ht="15.75" x14ac:dyDescent="0.2">
      <c r="B184" s="10"/>
      <c r="C184" s="31"/>
      <c r="D184" s="31"/>
      <c r="E184" s="31"/>
    </row>
    <row r="185" spans="1:5" ht="15.75" x14ac:dyDescent="0.2">
      <c r="B185" s="10"/>
      <c r="C185" s="32"/>
      <c r="D185" s="32"/>
      <c r="E185" s="32"/>
    </row>
    <row r="186" spans="1:5" x14ac:dyDescent="0.2">
      <c r="A186" s="51" t="s">
        <v>89</v>
      </c>
      <c r="B186" s="52"/>
      <c r="C186" s="52"/>
      <c r="D186" s="52"/>
      <c r="E186" s="53"/>
    </row>
    <row r="187" spans="1:5" ht="34.5" customHeight="1" x14ac:dyDescent="0.2">
      <c r="A187" s="54" t="s">
        <v>90</v>
      </c>
      <c r="B187" s="54"/>
      <c r="C187" s="54"/>
      <c r="D187" s="54"/>
      <c r="E187" s="54"/>
    </row>
    <row r="188" spans="1:5" x14ac:dyDescent="0.2">
      <c r="B188" s="45" t="s">
        <v>91</v>
      </c>
      <c r="C188" s="46"/>
      <c r="D188" s="45" t="s">
        <v>92</v>
      </c>
      <c r="E188" s="46"/>
    </row>
    <row r="189" spans="1:5" ht="18" x14ac:dyDescent="0.25">
      <c r="B189" s="49"/>
      <c r="C189" s="50"/>
      <c r="D189" s="57">
        <v>0</v>
      </c>
      <c r="E189" s="57"/>
    </row>
    <row r="190" spans="1:5" ht="18" x14ac:dyDescent="0.25">
      <c r="B190" s="49"/>
      <c r="C190" s="50"/>
      <c r="D190" s="49">
        <v>0</v>
      </c>
      <c r="E190" s="50"/>
    </row>
    <row r="191" spans="1:5" ht="18" customHeight="1" x14ac:dyDescent="0.25">
      <c r="B191" s="58"/>
      <c r="C191" s="59"/>
      <c r="D191" s="49"/>
      <c r="E191" s="50"/>
    </row>
    <row r="192" spans="1:5" ht="18" x14ac:dyDescent="0.25">
      <c r="B192" s="49"/>
      <c r="C192" s="50"/>
      <c r="D192" s="49"/>
      <c r="E192" s="50"/>
    </row>
    <row r="193" spans="1:5" ht="20.25" customHeight="1" x14ac:dyDescent="0.25">
      <c r="B193" s="42" t="s">
        <v>93</v>
      </c>
      <c r="C193" s="43"/>
      <c r="D193" s="44">
        <f>SUM(D189:E192)</f>
        <v>0</v>
      </c>
      <c r="E193" s="44"/>
    </row>
    <row r="195" spans="1:5" x14ac:dyDescent="0.2">
      <c r="A195" t="s">
        <v>94</v>
      </c>
    </row>
    <row r="196" spans="1:5" x14ac:dyDescent="0.2">
      <c r="B196" s="45" t="s">
        <v>95</v>
      </c>
      <c r="C196" s="46"/>
      <c r="D196" s="45" t="s">
        <v>96</v>
      </c>
      <c r="E196" s="46"/>
    </row>
    <row r="197" spans="1:5" ht="18.75" customHeight="1" x14ac:dyDescent="0.25">
      <c r="B197" s="57">
        <v>0</v>
      </c>
      <c r="C197" s="57"/>
      <c r="D197" s="57">
        <v>0</v>
      </c>
      <c r="E197" s="57"/>
    </row>
    <row r="198" spans="1:5" ht="18" x14ac:dyDescent="0.25">
      <c r="B198" s="49"/>
      <c r="C198" s="50"/>
      <c r="D198" s="49">
        <v>0</v>
      </c>
      <c r="E198" s="50"/>
    </row>
    <row r="199" spans="1:5" ht="18" x14ac:dyDescent="0.25">
      <c r="B199" s="49"/>
      <c r="C199" s="50"/>
      <c r="D199" s="49"/>
      <c r="E199" s="50"/>
    </row>
    <row r="200" spans="1:5" ht="18" x14ac:dyDescent="0.25">
      <c r="B200" s="49"/>
      <c r="C200" s="50"/>
      <c r="D200" s="49"/>
      <c r="E200" s="50"/>
    </row>
    <row r="201" spans="1:5" ht="20.25" customHeight="1" x14ac:dyDescent="0.25">
      <c r="B201" s="42" t="s">
        <v>93</v>
      </c>
      <c r="C201" s="43"/>
      <c r="D201" s="44">
        <f>SUM(D197:E200)</f>
        <v>0</v>
      </c>
      <c r="E201" s="44"/>
    </row>
    <row r="203" spans="1:5" x14ac:dyDescent="0.2">
      <c r="A203" s="51" t="s">
        <v>97</v>
      </c>
      <c r="B203" s="52"/>
      <c r="C203" s="52"/>
      <c r="D203" s="52"/>
      <c r="E203" s="53"/>
    </row>
    <row r="204" spans="1:5" ht="138.75" customHeight="1" x14ac:dyDescent="0.2">
      <c r="A204" s="54" t="s">
        <v>98</v>
      </c>
      <c r="B204" s="54"/>
      <c r="C204" s="54"/>
      <c r="D204" s="54"/>
      <c r="E204" s="54"/>
    </row>
    <row r="205" spans="1:5" ht="100.5" customHeight="1" x14ac:dyDescent="0.2">
      <c r="A205" s="55"/>
      <c r="B205" s="56"/>
      <c r="C205" s="56"/>
      <c r="D205" s="56"/>
      <c r="E205" s="56"/>
    </row>
    <row r="206" spans="1:5" ht="25.5" customHeight="1" x14ac:dyDescent="0.25">
      <c r="A206" s="35" t="s">
        <v>99</v>
      </c>
      <c r="B206" s="36"/>
      <c r="C206" s="38"/>
      <c r="D206" s="37" t="s">
        <v>100</v>
      </c>
      <c r="E206" s="37"/>
    </row>
    <row r="207" spans="1:5" ht="15.75" customHeight="1" x14ac:dyDescent="0.25">
      <c r="A207" s="37"/>
      <c r="B207" s="37"/>
      <c r="C207" s="37"/>
      <c r="D207" s="37"/>
      <c r="E207" s="37"/>
    </row>
    <row r="208" spans="1:5" x14ac:dyDescent="0.2">
      <c r="A208" s="51" t="s">
        <v>101</v>
      </c>
      <c r="B208" s="52"/>
      <c r="C208" s="52"/>
      <c r="D208" s="52"/>
      <c r="E208" s="53"/>
    </row>
    <row r="210" spans="1:6" x14ac:dyDescent="0.2">
      <c r="A210" t="s">
        <v>102</v>
      </c>
    </row>
    <row r="212" spans="1:6" ht="19.5" customHeight="1" x14ac:dyDescent="0.25">
      <c r="B212" t="s">
        <v>103</v>
      </c>
      <c r="C212" s="33"/>
      <c r="D212" s="9" t="s">
        <v>104</v>
      </c>
      <c r="E212" s="33"/>
    </row>
    <row r="213" spans="1:6" ht="19.5" customHeight="1" x14ac:dyDescent="0.25">
      <c r="B213" t="s">
        <v>105</v>
      </c>
      <c r="C213" s="33"/>
      <c r="D213" s="9" t="s">
        <v>104</v>
      </c>
      <c r="E213" s="33"/>
    </row>
    <row r="215" spans="1:6" x14ac:dyDescent="0.2">
      <c r="A215" s="51" t="s">
        <v>106</v>
      </c>
      <c r="B215" s="52"/>
      <c r="C215" s="52"/>
      <c r="D215" s="52"/>
      <c r="E215" s="53"/>
    </row>
    <row r="217" spans="1:6" ht="15.75" customHeight="1" x14ac:dyDescent="0.2">
      <c r="A217" s="48" t="s">
        <v>113</v>
      </c>
      <c r="B217" s="48"/>
      <c r="C217" s="48"/>
      <c r="D217" s="48"/>
      <c r="E217" s="48"/>
    </row>
    <row r="218" spans="1:6" ht="6.75" customHeight="1" x14ac:dyDescent="0.2"/>
    <row r="219" spans="1:6" ht="17.25" customHeight="1" x14ac:dyDescent="0.2">
      <c r="B219" s="40" t="s">
        <v>108</v>
      </c>
    </row>
    <row r="220" spans="1:6" ht="17.25" customHeight="1" x14ac:dyDescent="0.2">
      <c r="B220" s="40" t="s">
        <v>109</v>
      </c>
    </row>
    <row r="221" spans="1:6" ht="17.25" customHeight="1" x14ac:dyDescent="0.2">
      <c r="B221" s="48" t="s">
        <v>110</v>
      </c>
      <c r="C221" s="47"/>
      <c r="D221" s="47"/>
      <c r="E221" s="47"/>
    </row>
    <row r="222" spans="1:6" ht="17.25" customHeight="1" x14ac:dyDescent="0.2">
      <c r="B222" s="48" t="s">
        <v>111</v>
      </c>
      <c r="C222" s="47"/>
      <c r="D222" s="47"/>
      <c r="E222" s="47"/>
      <c r="F222" s="47"/>
    </row>
    <row r="223" spans="1:6" x14ac:dyDescent="0.2">
      <c r="B223" s="47"/>
      <c r="C223" s="47"/>
      <c r="D223" s="47"/>
      <c r="E223" s="47"/>
    </row>
    <row r="227" spans="2:2" x14ac:dyDescent="0.2">
      <c r="B227" s="39"/>
    </row>
  </sheetData>
  <sheetProtection selectLockedCells="1"/>
  <mergeCells count="90">
    <mergeCell ref="D1:E1"/>
    <mergeCell ref="A38:B38"/>
    <mergeCell ref="A55:B55"/>
    <mergeCell ref="A31:B31"/>
    <mergeCell ref="A32:B32"/>
    <mergeCell ref="A39:B39"/>
    <mergeCell ref="A46:B46"/>
    <mergeCell ref="A33:B33"/>
    <mergeCell ref="A47:B47"/>
    <mergeCell ref="A54:B54"/>
    <mergeCell ref="A30:B30"/>
    <mergeCell ref="A61:B61"/>
    <mergeCell ref="A62:B62"/>
    <mergeCell ref="A68:B68"/>
    <mergeCell ref="A69:B69"/>
    <mergeCell ref="A63:B63"/>
    <mergeCell ref="A64:B64"/>
    <mergeCell ref="A65:B65"/>
    <mergeCell ref="A66:B66"/>
    <mergeCell ref="A67:B67"/>
    <mergeCell ref="A72:B72"/>
    <mergeCell ref="A73:B73"/>
    <mergeCell ref="A166:B166"/>
    <mergeCell ref="A112:B112"/>
    <mergeCell ref="A172:B172"/>
    <mergeCell ref="A154:B154"/>
    <mergeCell ref="A163:B163"/>
    <mergeCell ref="A169:B169"/>
    <mergeCell ref="A170:B170"/>
    <mergeCell ref="A165:B165"/>
    <mergeCell ref="A171:B171"/>
    <mergeCell ref="A141:B141"/>
    <mergeCell ref="A164:B164"/>
    <mergeCell ref="A70:B70"/>
    <mergeCell ref="A71:B71"/>
    <mergeCell ref="A81:B81"/>
    <mergeCell ref="A74:B74"/>
    <mergeCell ref="A150:B150"/>
    <mergeCell ref="A106:B106"/>
    <mergeCell ref="A109:B109"/>
    <mergeCell ref="A100:E101"/>
    <mergeCell ref="A84:B84"/>
    <mergeCell ref="A87:B87"/>
    <mergeCell ref="A90:B90"/>
    <mergeCell ref="A93:B93"/>
    <mergeCell ref="A103:B103"/>
    <mergeCell ref="A118:B118"/>
    <mergeCell ref="A125:B125"/>
    <mergeCell ref="A135:B135"/>
    <mergeCell ref="D188:E188"/>
    <mergeCell ref="A167:B167"/>
    <mergeCell ref="A168:B168"/>
    <mergeCell ref="B189:C189"/>
    <mergeCell ref="A182:B182"/>
    <mergeCell ref="A173:B173"/>
    <mergeCell ref="A174:B174"/>
    <mergeCell ref="A180:B180"/>
    <mergeCell ref="D189:E189"/>
    <mergeCell ref="A186:E186"/>
    <mergeCell ref="B188:C188"/>
    <mergeCell ref="A187:E187"/>
    <mergeCell ref="B190:C190"/>
    <mergeCell ref="D190:E190"/>
    <mergeCell ref="D191:E191"/>
    <mergeCell ref="D192:E192"/>
    <mergeCell ref="B192:C192"/>
    <mergeCell ref="B191:C191"/>
    <mergeCell ref="B200:C200"/>
    <mergeCell ref="D200:E200"/>
    <mergeCell ref="D196:E196"/>
    <mergeCell ref="B197:C197"/>
    <mergeCell ref="D197:E197"/>
    <mergeCell ref="B198:C198"/>
    <mergeCell ref="D198:E198"/>
    <mergeCell ref="B193:C193"/>
    <mergeCell ref="D193:E193"/>
    <mergeCell ref="B196:C196"/>
    <mergeCell ref="B223:E223"/>
    <mergeCell ref="B221:E221"/>
    <mergeCell ref="B222:F222"/>
    <mergeCell ref="A217:E217"/>
    <mergeCell ref="B199:C199"/>
    <mergeCell ref="D199:E199"/>
    <mergeCell ref="A203:E203"/>
    <mergeCell ref="A204:E204"/>
    <mergeCell ref="A205:E205"/>
    <mergeCell ref="A208:E208"/>
    <mergeCell ref="A215:E215"/>
    <mergeCell ref="B201:C201"/>
    <mergeCell ref="D201:E201"/>
  </mergeCells>
  <phoneticPr fontId="1" type="noConversion"/>
  <printOptions gridLinesSet="0"/>
  <pageMargins left="0.78740157480314965" right="0.31496062992125984" top="0.31496062992125984" bottom="0" header="0.23622047244094491" footer="0"/>
  <pageSetup paperSize="9" scale="71" orientation="portrait" horizontalDpi="4294967293" verticalDpi="4294967293" r:id="rId1"/>
  <headerFooter alignWithMargins="0"/>
  <rowBreaks count="4" manualBreakCount="4">
    <brk id="48" max="16383" man="1"/>
    <brk id="98" max="16383" man="1"/>
    <brk id="148" max="16383" man="1"/>
    <brk id="2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Toimintataulukko</vt:lpstr>
    </vt:vector>
  </TitlesOfParts>
  <Company>Ulvilan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arik</dc:creator>
  <cp:lastModifiedBy>Sillanpää Tanja-Annika</cp:lastModifiedBy>
  <cp:lastPrinted>2019-03-08T20:29:40Z</cp:lastPrinted>
  <dcterms:created xsi:type="dcterms:W3CDTF">2011-03-31T07:19:45Z</dcterms:created>
  <dcterms:modified xsi:type="dcterms:W3CDTF">2026-03-12T10:29:18Z</dcterms:modified>
</cp:coreProperties>
</file>